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Mireille\Dropbox\ADMINISTRATIF\2026\DOSSIER ADMINISTRATIF\"/>
    </mc:Choice>
  </mc:AlternateContent>
  <xr:revisionPtr revIDLastSave="0" documentId="13_ncr:1_{CBAAC9AF-A244-443B-A00D-6A4FBCE4DF23}" xr6:coauthVersionLast="47" xr6:coauthVersionMax="47" xr10:uidLastSave="{00000000-0000-0000-0000-000000000000}"/>
  <bookViews>
    <workbookView xWindow="-120" yWindow="-120" windowWidth="24240" windowHeight="13140" firstSheet="1" activeTab="3" xr2:uid="{00000000-000D-0000-FFFF-FFFF00000000}"/>
  </bookViews>
  <sheets>
    <sheet name="Club" sheetId="5" state="hidden" r:id="rId1"/>
    <sheet name="couverture" sheetId="4" r:id="rId2"/>
    <sheet name="1" sheetId="3" r:id="rId3"/>
    <sheet name="2" sheetId="1" r:id="rId4"/>
    <sheet name="Feuil1" sheetId="6" state="hidden" r:id="rId5"/>
  </sheets>
  <definedNames>
    <definedName name="_xlnm.Print_Area" localSheetId="0">Club!$A:$D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4" l="1"/>
  <c r="A6" i="1" l="1"/>
  <c r="A4" i="1" l="1"/>
  <c r="B3" i="3" l="1"/>
  <c r="B12" i="4"/>
  <c r="B13" i="4"/>
  <c r="A11" i="1"/>
  <c r="F38" i="1" s="1"/>
  <c r="J5" i="3"/>
  <c r="C5" i="3" l="1"/>
  <c r="B11" i="1"/>
</calcChain>
</file>

<file path=xl/sharedStrings.xml><?xml version="1.0" encoding="utf-8"?>
<sst xmlns="http://schemas.openxmlformats.org/spreadsheetml/2006/main" count="270" uniqueCount="254">
  <si>
    <t>N° d'affiliation</t>
  </si>
  <si>
    <t>Dénomination exacte et complète du club</t>
  </si>
  <si>
    <t>Nom et Prénom</t>
  </si>
  <si>
    <t>Adresse</t>
  </si>
  <si>
    <t>COURRIER</t>
  </si>
  <si>
    <t>Nom et Prénom du correspondant</t>
  </si>
  <si>
    <t xml:space="preserve"> N° de Téléphone</t>
  </si>
  <si>
    <t>Mail</t>
  </si>
  <si>
    <t>Code postal</t>
  </si>
  <si>
    <t>Ville</t>
  </si>
  <si>
    <t>Cachet du club</t>
  </si>
  <si>
    <t>Signature du Président</t>
  </si>
  <si>
    <t>Club</t>
  </si>
  <si>
    <t>Date</t>
  </si>
  <si>
    <t>N°</t>
  </si>
  <si>
    <t>Adresse du Siège</t>
  </si>
  <si>
    <t>Code  Postal</t>
  </si>
  <si>
    <t>Tél du Siège</t>
  </si>
  <si>
    <t>Code Postal</t>
  </si>
  <si>
    <t xml:space="preserve">Adresse </t>
  </si>
  <si>
    <t>N° Téléphone</t>
  </si>
  <si>
    <t>N° Agrément Préfecture</t>
  </si>
  <si>
    <t>Code APE</t>
  </si>
  <si>
    <t>COMPOSITION DU BUREAU</t>
  </si>
  <si>
    <t>N° de licence</t>
  </si>
  <si>
    <t>NOM</t>
  </si>
  <si>
    <t>Prénom</t>
  </si>
  <si>
    <t>Téléphone</t>
  </si>
  <si>
    <t>Association</t>
  </si>
  <si>
    <t>Port</t>
  </si>
  <si>
    <t>Courrier adressé à</t>
  </si>
  <si>
    <t>Lieu du terrain</t>
  </si>
  <si>
    <t>N° Agrément Jeunesse et Sport</t>
  </si>
  <si>
    <t>Signature du Président et cachet du club</t>
  </si>
  <si>
    <t>Fédération Française de Pétanque et Jeu Provençal</t>
  </si>
  <si>
    <t xml:space="preserve">Comité de Maine et Loire </t>
  </si>
  <si>
    <t xml:space="preserve">N°  </t>
  </si>
  <si>
    <t>Dossier Administratif</t>
  </si>
  <si>
    <t>Fédération Française de Pétanque et jeu Provençal</t>
  </si>
  <si>
    <t>Coordonnées de l'Association</t>
  </si>
  <si>
    <t>Titre</t>
  </si>
  <si>
    <r>
      <t xml:space="preserve">Identifiant </t>
    </r>
    <r>
      <rPr>
        <sz val="9"/>
        <rFont val="Arial"/>
        <family val="2"/>
      </rPr>
      <t>SIRET ou INSEE</t>
    </r>
  </si>
  <si>
    <t>PRÉSIDENT</t>
  </si>
  <si>
    <t>NUMÉRO DE TÉLÉPHONE DE CONCOURS</t>
  </si>
  <si>
    <t>N° de Tél à inscrire sur le calendrier</t>
  </si>
  <si>
    <r>
      <rPr>
        <b/>
        <sz val="10"/>
        <rFont val="Pegasus"/>
      </rPr>
      <t>et/ou</t>
    </r>
    <r>
      <rPr>
        <sz val="10"/>
        <rFont val="Pegasus"/>
      </rPr>
      <t xml:space="preserve">   </t>
    </r>
  </si>
  <si>
    <t>N° de Tél à garder au comité</t>
  </si>
  <si>
    <t xml:space="preserve">Région des Pays de la Loire </t>
  </si>
  <si>
    <t>Région des Pays de la Loire - Comité de Maine et loire</t>
  </si>
  <si>
    <t>Région des Pays de la Loire - Comité de Maine et Loire</t>
  </si>
  <si>
    <t>N° club</t>
  </si>
  <si>
    <t>Clubs du SECTEUR ANJOU</t>
  </si>
  <si>
    <t>Mail de redirection</t>
  </si>
  <si>
    <t>Fidèles Sud Loire</t>
  </si>
  <si>
    <t>Boulistes Avrillé</t>
  </si>
  <si>
    <t>ASPTT Angers Pétanque</t>
  </si>
  <si>
    <t>asptt.angers.petanque@laposte.net</t>
  </si>
  <si>
    <t>bernarddicostanzo@sfr.fr</t>
  </si>
  <si>
    <t>Pétanque Club Empiré</t>
  </si>
  <si>
    <t>1212empire@gmail.com</t>
  </si>
  <si>
    <t>Pétanque Club Soulaire et Bourg</t>
  </si>
  <si>
    <t>nicolaschaton@hotmail.fr</t>
  </si>
  <si>
    <t>La Rafle d'Angers</t>
  </si>
  <si>
    <t>laraflepetanque49@free.fr</t>
  </si>
  <si>
    <t>SC Beaucouzé Pétanque</t>
  </si>
  <si>
    <t>Pétanque Saint Jean - Saint Martin</t>
  </si>
  <si>
    <t>liberte.petanque@yahoo.fr</t>
  </si>
  <si>
    <t>Ecouflant Pétanque Club</t>
  </si>
  <si>
    <t>Pétanque Sylvanaise</t>
  </si>
  <si>
    <t>CE Pétanque les Ponts de Cé</t>
  </si>
  <si>
    <t>La Pétanque Noyantaise</t>
  </si>
  <si>
    <t>voisine.eneleh@laposte.net</t>
  </si>
  <si>
    <t>segre.petanque@gmail.com</t>
  </si>
  <si>
    <t>Les Amis de La Pétanque Bécon les granits</t>
  </si>
  <si>
    <t>Société Omnisport Candéenne de Pétanque</t>
  </si>
  <si>
    <t>socpetanque@gmail.com</t>
  </si>
  <si>
    <t>SPC Bouillé - Bel Air</t>
  </si>
  <si>
    <t>Le Carreau Membrollais</t>
  </si>
  <si>
    <t>Pétanque Soucelloise</t>
  </si>
  <si>
    <t>petanque.soucelloise@hotmail.fr</t>
  </si>
  <si>
    <t>Sarrigné Plessis Pétanque Club</t>
  </si>
  <si>
    <t>Durtal Pétanque Club</t>
  </si>
  <si>
    <t>Pétanque Beaufortaise</t>
  </si>
  <si>
    <t>alain.aubeux@orange.fr</t>
  </si>
  <si>
    <t>Cochonnet Mazéais</t>
  </si>
  <si>
    <t>Soleil Pétanque de Baugé</t>
  </si>
  <si>
    <t>Pétanque Brainoise</t>
  </si>
  <si>
    <t>petanquebrainoise@gmail.com</t>
  </si>
  <si>
    <t>Pellouailles les Boules</t>
  </si>
  <si>
    <t>franck.cherruau@orange.fr</t>
  </si>
  <si>
    <t>Pétanque Tiercéenne</t>
  </si>
  <si>
    <t>tiercepetanqueclub@hotmail.fr</t>
  </si>
  <si>
    <t>Pétanque Club Daumeray - Morannes</t>
  </si>
  <si>
    <t>E.S. Jarzé Pétanque</t>
  </si>
  <si>
    <t>jarzepetanque@gmail.com</t>
  </si>
  <si>
    <t>C.S.A. Allonnes Pétanque</t>
  </si>
  <si>
    <t>Pétanque Club Paul Biet longué</t>
  </si>
  <si>
    <t>Union Clémentaise Pétanque</t>
  </si>
  <si>
    <t>pascal.codbreuil@laposte.net</t>
  </si>
  <si>
    <t>Avant Garde Pétanque Vivy</t>
  </si>
  <si>
    <t>avant-garde-vivy@laposte.net</t>
  </si>
  <si>
    <t>Pétanque club Villebernier</t>
  </si>
  <si>
    <t>petanqueclubvillebernier@gmail.com</t>
  </si>
  <si>
    <t>Gennes Pétanque</t>
  </si>
  <si>
    <t>mj.bernier.49@gmail.com</t>
  </si>
  <si>
    <t>Racing Club Doué Pétanque</t>
  </si>
  <si>
    <t>Fanny Club Villedieu la Blouère</t>
  </si>
  <si>
    <t>Energie Pétanque le May sur Evre</t>
  </si>
  <si>
    <t>energie.petanque@laposte.net</t>
  </si>
  <si>
    <t>Montjean Pétanque</t>
  </si>
  <si>
    <t>montjean-petanque@hotmail.fr</t>
  </si>
  <si>
    <t>Chemillé Pétanque</t>
  </si>
  <si>
    <t>chemillepetanque@yahoo.fr</t>
  </si>
  <si>
    <t>Union Pétanquaise Saint Georges sur Loire</t>
  </si>
  <si>
    <t>up.stgeorgessurloire@gmail.com</t>
  </si>
  <si>
    <t>Espetven Pétanque Saint Macaire</t>
  </si>
  <si>
    <t>brebionphilippe@sfr.fr</t>
  </si>
  <si>
    <t>ASPTT Cholet Pétanque</t>
  </si>
  <si>
    <t>asptt.cholet.petanque@orange.fr</t>
  </si>
  <si>
    <t>ASEC Pétanque La Pommeraye</t>
  </si>
  <si>
    <t>Boule d'Or Montlimartoise</t>
  </si>
  <si>
    <t>montlimartoise.bouledor@laposte.net</t>
  </si>
  <si>
    <t>Cholet pétanque club</t>
  </si>
  <si>
    <t>Saint Martin Sports Beaupréau</t>
  </si>
  <si>
    <t>smspetanque.bopro@gmail.com</t>
  </si>
  <si>
    <t>Saint Michel Pétanque La Poitevinière</t>
  </si>
  <si>
    <t>stmichel.petanque@gmail.com</t>
  </si>
  <si>
    <t>CAEB Cholet Pétanque</t>
  </si>
  <si>
    <t>Pétanque Saint Légeoise</t>
  </si>
  <si>
    <t>En Avant La Tessoualle Pétanque</t>
  </si>
  <si>
    <t>eric.colette@sfr.fr</t>
  </si>
  <si>
    <t>NDC Pétanque La Jubaudière</t>
  </si>
  <si>
    <t>claude.greau564@orange.fr</t>
  </si>
  <si>
    <t>Avenir Pétanque Trémentines</t>
  </si>
  <si>
    <t>sandg.petanque49@gmail.com</t>
  </si>
  <si>
    <t>Jallais Pétanque Club</t>
  </si>
  <si>
    <t>Verger Pétanque Club Cholet</t>
  </si>
  <si>
    <t>ES Girardière pétanque de Cholet</t>
  </si>
  <si>
    <t>janinemichel@wanadoo.fr</t>
  </si>
  <si>
    <t>Pétanque Club andrezé</t>
  </si>
  <si>
    <t>petanque-club.andreze@laposte.net</t>
  </si>
  <si>
    <t>Pétanque Club de Nuaillé</t>
  </si>
  <si>
    <t>croizer.patrick@orange.fr</t>
  </si>
  <si>
    <t>Les Amis de la Pétanque Chemilloise</t>
  </si>
  <si>
    <t>apchemilloise@gmail.com</t>
  </si>
  <si>
    <t>Adresse Mail</t>
  </si>
  <si>
    <t>Club Angevin Amicale Laïque J. ferry</t>
  </si>
  <si>
    <t>Liberté Pétanque St-Melaine / Aubance</t>
  </si>
  <si>
    <t>E.S.S.H.A Section pétanque</t>
  </si>
  <si>
    <t>USAC Angers</t>
  </si>
  <si>
    <t>Lambertois petanque Club</t>
  </si>
  <si>
    <t>Amicale du Carreau saumurois</t>
  </si>
  <si>
    <t>gsmickey@orange.fr</t>
  </si>
  <si>
    <t>petanque49.1254@gmail.com</t>
  </si>
  <si>
    <t>soleilpetanquebauge49@gmail.com</t>
  </si>
  <si>
    <t>franck.fabienne.guicastro@orange.fr</t>
  </si>
  <si>
    <t>pineaus50@gmail.com</t>
  </si>
  <si>
    <t>fanny.club.petanque.villedieu@gmail.com</t>
  </si>
  <si>
    <t>ecouflantpetanqueclub@outlook.fr</t>
  </si>
  <si>
    <t>petanque.sylvanaise@orange.fr</t>
  </si>
  <si>
    <t>Rosiers Pétanque Gennes Val de Loire</t>
  </si>
  <si>
    <t>La boule Angevine</t>
  </si>
  <si>
    <t>labouleangevine@gmail.com</t>
  </si>
  <si>
    <t>La Triplette Montreuillaise</t>
  </si>
  <si>
    <t>1004-fidelessudloire@ffpjp-cd49.com</t>
  </si>
  <si>
    <t>1015-avrille@ffpjp-cd49.com</t>
  </si>
  <si>
    <t>1016-labouleangevine@ffpjp-cd49.com</t>
  </si>
  <si>
    <t>1045-aspttangers@ffpjp-cd49.com</t>
  </si>
  <si>
    <t>1198-cap@ffpjp-cd49.com</t>
  </si>
  <si>
    <t>1212-empire@ffpjp-cd49.com</t>
  </si>
  <si>
    <t>1249-soulaire@ffpjp-cd49.com</t>
  </si>
  <si>
    <t>1250-larafle@ffpjp-cd49.com</t>
  </si>
  <si>
    <t>1254-beaucouze@ffpjp-cd49.com</t>
  </si>
  <si>
    <t>1257-stjeanstmartin@ffpjp-cd49.com</t>
  </si>
  <si>
    <t>1266-stmelaine@ffpjp-cd49.com</t>
  </si>
  <si>
    <t>1269-ecouflant@ffpjp-cd49.com</t>
  </si>
  <si>
    <t>1274-stsylvain@ffpjp-cd49.com</t>
  </si>
  <si>
    <t>1275-lespontsdece@ffpjp-cd49.com</t>
  </si>
  <si>
    <t>1280-usacangers@ffpjp-cd49.com</t>
  </si>
  <si>
    <t>2008-soucelles@ffpjp-cd49.com</t>
  </si>
  <si>
    <t>2049-sarrigneplessis@ffpjp-cd49.com</t>
  </si>
  <si>
    <t>2076-durtal@ffpjp-cd49.com</t>
  </si>
  <si>
    <t>2078-beaufort@ffpjp-cd49.com</t>
  </si>
  <si>
    <t>2080-maze@ffpjp-cd49.com</t>
  </si>
  <si>
    <t>2148-bauge@ffpjp-cd49.com</t>
  </si>
  <si>
    <t>2223-pellouailles@ffpjp-cd49.com</t>
  </si>
  <si>
    <t>2244-tierce@ffpjp-cd49.com</t>
  </si>
  <si>
    <t>2264-daumeraymorannes@ffpjp-cd49.com</t>
  </si>
  <si>
    <t>2270-jarze@ffpjp-cd49.com</t>
  </si>
  <si>
    <t>2160-brain@ffpjp-cd49.com</t>
  </si>
  <si>
    <t>3002-villedieu@ffpjp-cd49.com</t>
  </si>
  <si>
    <t>3017-lemaysurevre@ffpjp-cd49.com</t>
  </si>
  <si>
    <t>3040-montjean@ffpjp-cd49.com</t>
  </si>
  <si>
    <t>3042-chemille@ffpjp-cd49.com</t>
  </si>
  <si>
    <t>3051-stgeorges@ffpjp-cd49.com</t>
  </si>
  <si>
    <t>3101-stmacaire@ffpjp-cd49.com</t>
  </si>
  <si>
    <t>3102-aspttcholet@ffpjp-cd49.com</t>
  </si>
  <si>
    <t>3121-lapommeraye@ffpjp-cd49.com</t>
  </si>
  <si>
    <t>3127-montlimartoise@ffpjp-cd49.com</t>
  </si>
  <si>
    <t>3128-choletpc@ffpjp-cd49.com</t>
  </si>
  <si>
    <t>3129-beaupreau@ffpjp-cd49.com</t>
  </si>
  <si>
    <t>3133-lapoiteviniere@ffpjp-cd49.com</t>
  </si>
  <si>
    <t>3149-caebcholet@ffpjp-cd49.com</t>
  </si>
  <si>
    <t>3169-stleger@ffpjp-cd49.com</t>
  </si>
  <si>
    <t>3186-latessoualle@ffpjp-cd49.com</t>
  </si>
  <si>
    <t>3209-lajubaudiere@ffpjp-cd49.com</t>
  </si>
  <si>
    <t>3220-trementines@ffpjp-cd49.com</t>
  </si>
  <si>
    <t>3226-jallais@ffpjp-cd49.com</t>
  </si>
  <si>
    <t>3255-vergercholet@ffpjp-cd49.com</t>
  </si>
  <si>
    <t>3256-lagirardierecholet@ffpjp-cd49.com</t>
  </si>
  <si>
    <t>3261-andreze@ffpjp-cd49.com</t>
  </si>
  <si>
    <t>3268-nuaille@ffpjp-cd49.com</t>
  </si>
  <si>
    <t>3279-apchemilloise@ffpjp-cd49.com</t>
  </si>
  <si>
    <t>4094-allonnes@ffpjp-cd49.com</t>
  </si>
  <si>
    <t>4112-longue@ffpjp-cd49.com</t>
  </si>
  <si>
    <t>4131-stclement@ffpjp-cd49.com</t>
  </si>
  <si>
    <t>4150-vivy@ffpjp-cd49.com</t>
  </si>
  <si>
    <t>4202-villebernier@ffpjp-cd49.com</t>
  </si>
  <si>
    <t>4240-gennes@ffpjp-cd49.com</t>
  </si>
  <si>
    <t>4247-latriplettemontreuillaise@ffpjp-cd49.com</t>
  </si>
  <si>
    <t>4263-doue@ffpjp-cd49.com</t>
  </si>
  <si>
    <t>4264-carreausaumurois@ffpjp-cd49.com</t>
  </si>
  <si>
    <t>4265-rosierpetanquegennes@ffpjp-cd49.com</t>
  </si>
  <si>
    <t>5032-noyant@ffpjp-cd49.com</t>
  </si>
  <si>
    <t>5066-stlambert@ffpjp-cd49.com</t>
  </si>
  <si>
    <t>5083-segre@ffpjp-cd49.com</t>
  </si>
  <si>
    <t>5144-becon@ffpjp-cd49.com</t>
  </si>
  <si>
    <t>5251-cande@ffpjp-cd49.com</t>
  </si>
  <si>
    <t>5273-spcbb@ffpjp-cd49.com</t>
  </si>
  <si>
    <t>5278-lamembrolle@ffpjp-cd49.com</t>
  </si>
  <si>
    <t>lesboulistesdavrille@yahoo.com</t>
  </si>
  <si>
    <t>jc.dechereux49@outlook.fr</t>
  </si>
  <si>
    <t>aspcpetanque@orange.fr</t>
  </si>
  <si>
    <t>usacpetanqueangers@gmail.com</t>
  </si>
  <si>
    <t>pascal.martineau56@gmail.com</t>
  </si>
  <si>
    <t>durtalpetanqueclub@gmail.com</t>
  </si>
  <si>
    <t>cochonnet.mazeais@gmail.com</t>
  </si>
  <si>
    <t>jerome.karine1@outlook.fr</t>
  </si>
  <si>
    <t>lapommeraye.petanque@gmail.com</t>
  </si>
  <si>
    <t>cpc.petanque1@gmail.com</t>
  </si>
  <si>
    <t>petanquesleger@gmail.com</t>
  </si>
  <si>
    <t>poirieromain@sfr.fr</t>
  </si>
  <si>
    <t>verger-petanquecholet@outlook.com</t>
  </si>
  <si>
    <t>vanessajousselin@orange.fr</t>
  </si>
  <si>
    <t>nauleaualexiia@outlook.fr</t>
  </si>
  <si>
    <t>pascal.t79@wanadoo.fr</t>
  </si>
  <si>
    <t>amicale-carreau-saumurois@laposte.net</t>
  </si>
  <si>
    <t>dufauret.bruno@orange.fr</t>
  </si>
  <si>
    <t>lambertoispetanqueclub49@gmail.com</t>
  </si>
  <si>
    <t>petanque.becon49@gmail.com</t>
  </si>
  <si>
    <t>oreal1966@outlook.fr</t>
  </si>
  <si>
    <t>spacenize1972@gmail.com</t>
  </si>
  <si>
    <t>ADRESSE COURRIEL A REMPLIR OBLIGATOIREMENT</t>
  </si>
  <si>
    <r>
      <t xml:space="preserve">Renvoyez au Comité,ce document, dûment rempli, dès que votre nouveau bureau sera connu, au plus tard pour le </t>
    </r>
    <r>
      <rPr>
        <b/>
        <sz val="11"/>
        <color rgb="FFFF0000"/>
        <rFont val="Pegasus"/>
      </rPr>
      <t>samedi 15 Novembre 2025</t>
    </r>
    <r>
      <rPr>
        <sz val="11"/>
        <rFont val="Pegasus"/>
      </rPr>
      <t>, accompagné du règlement complet porté sur la fiche comptable.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</si>
</sst>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65">
    <font>
      <sz val="10"/>
      <name val="Arial"/>
    </font>
    <font>
      <sz val="11"/>
      <color theme="1"/>
      <name val="Calibri"/>
      <family val="2"/>
      <scheme val="minor"/>
    </font>
    <font>
      <b/>
      <sz val="22"/>
      <name val="Nyala"/>
    </font>
    <font>
      <sz val="20"/>
      <name val="Nyala"/>
    </font>
    <font>
      <u/>
      <sz val="10"/>
      <color indexed="12"/>
      <name val="Arial"/>
      <family val="2"/>
    </font>
    <font>
      <sz val="11"/>
      <name val="Pegasus"/>
    </font>
    <font>
      <sz val="18"/>
      <name val="Pegasus"/>
    </font>
    <font>
      <sz val="16"/>
      <name val="Pegasus"/>
    </font>
    <font>
      <sz val="10"/>
      <name val="Pegasus"/>
    </font>
    <font>
      <sz val="14"/>
      <name val="Pegasus"/>
    </font>
    <font>
      <sz val="12"/>
      <name val="Pegasus"/>
    </font>
    <font>
      <sz val="8"/>
      <name val="Pegasus"/>
    </font>
    <font>
      <b/>
      <sz val="10"/>
      <name val="Arial"/>
      <family val="2"/>
    </font>
    <font>
      <b/>
      <sz val="8"/>
      <name val="Arial"/>
      <family val="2"/>
    </font>
    <font>
      <sz val="12"/>
      <name val="Arial"/>
      <family val="2"/>
    </font>
    <font>
      <sz val="14"/>
      <name val="Arial"/>
      <family val="2"/>
    </font>
    <font>
      <sz val="14"/>
      <name val="Arial"/>
      <family val="2"/>
    </font>
    <font>
      <b/>
      <sz val="12"/>
      <name val="Arial"/>
      <family val="2"/>
    </font>
    <font>
      <b/>
      <sz val="14"/>
      <name val="Arial"/>
      <family val="2"/>
    </font>
    <font>
      <sz val="8"/>
      <name val="Arial"/>
      <family val="2"/>
    </font>
    <font>
      <b/>
      <sz val="16"/>
      <color indexed="10"/>
      <name val="Arial"/>
      <family val="2"/>
    </font>
    <font>
      <sz val="18"/>
      <name val="Nyala"/>
    </font>
    <font>
      <sz val="10"/>
      <name val="Arial"/>
      <family val="2"/>
    </font>
    <font>
      <b/>
      <sz val="12"/>
      <color indexed="10"/>
      <name val="Arial"/>
      <family val="2"/>
    </font>
    <font>
      <u/>
      <sz val="11"/>
      <color indexed="12"/>
      <name val="Arial"/>
      <family val="2"/>
    </font>
    <font>
      <u/>
      <sz val="14"/>
      <color indexed="12"/>
      <name val="Arial"/>
      <family val="2"/>
    </font>
    <font>
      <sz val="11"/>
      <name val="Arial"/>
      <family val="2"/>
    </font>
    <font>
      <b/>
      <sz val="18"/>
      <name val="Arial"/>
      <family val="2"/>
    </font>
    <font>
      <b/>
      <sz val="18"/>
      <name val="Pegasus"/>
    </font>
    <font>
      <b/>
      <sz val="16"/>
      <color indexed="10"/>
      <name val="Pegasus"/>
    </font>
    <font>
      <b/>
      <sz val="16"/>
      <name val="Pegasus"/>
    </font>
    <font>
      <b/>
      <sz val="20"/>
      <name val="Nyala"/>
    </font>
    <font>
      <b/>
      <sz val="10"/>
      <name val="Pegasus"/>
    </font>
    <font>
      <sz val="10"/>
      <color indexed="8"/>
      <name val="Arial"/>
      <family val="2"/>
    </font>
    <font>
      <b/>
      <sz val="16"/>
      <color indexed="10"/>
      <name val="Arial"/>
      <family val="2"/>
    </font>
    <font>
      <b/>
      <sz val="72"/>
      <color indexed="10"/>
      <name val="Arial Black"/>
      <family val="2"/>
    </font>
    <font>
      <b/>
      <sz val="14"/>
      <color indexed="8"/>
      <name val="Arial"/>
      <family val="2"/>
    </font>
    <font>
      <b/>
      <sz val="14"/>
      <color indexed="10"/>
      <name val="Arial"/>
      <family val="2"/>
    </font>
    <font>
      <sz val="12"/>
      <name val="Arial"/>
      <family val="2"/>
    </font>
    <font>
      <sz val="9"/>
      <name val="Arial"/>
      <family val="2"/>
    </font>
    <font>
      <sz val="8"/>
      <name val="Arial"/>
      <family val="2"/>
    </font>
    <font>
      <b/>
      <sz val="16"/>
      <color indexed="8"/>
      <name val="Nyala"/>
    </font>
    <font>
      <b/>
      <sz val="16"/>
      <color indexed="8"/>
      <name val="Arial"/>
      <family val="2"/>
    </font>
    <font>
      <b/>
      <sz val="11"/>
      <color rgb="FFFF0000"/>
      <name val="Pegasus"/>
    </font>
    <font>
      <b/>
      <i/>
      <sz val="20"/>
      <color rgb="FF0070C0"/>
      <name val="Arial Black"/>
      <family val="2"/>
    </font>
    <font>
      <b/>
      <i/>
      <sz val="10"/>
      <color rgb="FF0070C0"/>
      <name val="Arial Black"/>
      <family val="2"/>
    </font>
    <font>
      <i/>
      <sz val="10"/>
      <color rgb="FF0070C0"/>
      <name val="Arial"/>
      <family val="2"/>
    </font>
    <font>
      <b/>
      <i/>
      <sz val="28"/>
      <color rgb="FF0070C0"/>
      <name val="Arial Black"/>
      <family val="2"/>
    </font>
    <font>
      <b/>
      <sz val="36"/>
      <color rgb="FFC00000"/>
      <name val="Arial Black"/>
      <family val="2"/>
    </font>
    <font>
      <sz val="10"/>
      <color rgb="FFC00000"/>
      <name val="Arial"/>
      <family val="2"/>
    </font>
    <font>
      <b/>
      <i/>
      <sz val="16"/>
      <color rgb="FF0070C0"/>
      <name val="Arial Black"/>
      <family val="2"/>
    </font>
    <font>
      <i/>
      <sz val="16"/>
      <color rgb="FF0070C0"/>
      <name val="Arial"/>
      <family val="2"/>
    </font>
    <font>
      <b/>
      <sz val="12"/>
      <color indexed="10"/>
      <name val="Calibri"/>
      <family val="2"/>
      <scheme val="minor"/>
    </font>
    <font>
      <sz val="10"/>
      <color indexed="10"/>
      <name val="Century Gothic"/>
      <family val="2"/>
    </font>
    <font>
      <b/>
      <sz val="12"/>
      <name val="Calibri"/>
      <family val="2"/>
      <scheme val="minor"/>
    </font>
    <font>
      <b/>
      <sz val="10"/>
      <name val="Calibri"/>
      <family val="2"/>
      <scheme val="minor"/>
    </font>
    <font>
      <u/>
      <sz val="10"/>
      <color indexed="12"/>
      <name val="Arial"/>
      <family val="2"/>
    </font>
    <font>
      <sz val="11"/>
      <name val="Century Gothic"/>
      <family val="2"/>
    </font>
    <font>
      <sz val="11"/>
      <color indexed="10"/>
      <name val="Century Gothic"/>
      <family val="2"/>
    </font>
    <font>
      <b/>
      <u/>
      <sz val="11"/>
      <name val="Century Gothic"/>
      <family val="2"/>
    </font>
    <font>
      <b/>
      <sz val="9"/>
      <name val="Century Gothic"/>
      <family val="2"/>
    </font>
    <font>
      <b/>
      <sz val="10"/>
      <name val="Century Gothic"/>
      <family val="2"/>
    </font>
    <font>
      <sz val="11"/>
      <color indexed="8"/>
      <name val="Century Gothic"/>
      <family val="2"/>
    </font>
    <font>
      <u/>
      <sz val="16"/>
      <color rgb="FF0070C0"/>
      <name val="Pegasus"/>
    </font>
    <font>
      <u/>
      <sz val="10"/>
      <color theme="1"/>
      <name val="Arial"/>
      <family val="2"/>
    </font>
  </fonts>
  <fills count="15">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51"/>
        <bgColor indexed="64"/>
      </patternFill>
    </fill>
    <fill>
      <patternFill patternType="solid">
        <fgColor rgb="FFFFFF00"/>
        <bgColor indexed="64"/>
      </patternFill>
    </fill>
    <fill>
      <patternFill patternType="solid">
        <fgColor rgb="FF00FFFF"/>
        <bgColor indexed="64"/>
      </patternFill>
    </fill>
    <fill>
      <patternFill patternType="solid">
        <fgColor theme="0"/>
        <bgColor indexed="64"/>
      </patternFill>
    </fill>
    <fill>
      <patternFill patternType="solid">
        <fgColor theme="0" tint="-0.14999847407452621"/>
        <bgColor indexed="64"/>
      </patternFill>
    </fill>
    <fill>
      <patternFill patternType="solid">
        <fgColor rgb="FFCDFFFF"/>
        <bgColor indexed="64"/>
      </patternFill>
    </fill>
    <fill>
      <patternFill patternType="solid">
        <fgColor rgb="FFFFFF99"/>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DF79"/>
        <bgColor indexed="64"/>
      </patternFill>
    </fill>
    <fill>
      <patternFill patternType="solid">
        <fgColor rgb="FFFFDE7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top/>
      <bottom/>
      <diagonal/>
    </border>
    <border>
      <left style="double">
        <color indexed="64"/>
      </left>
      <right/>
      <top style="thin">
        <color indexed="64"/>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ashDotDot">
        <color auto="1"/>
      </left>
      <right style="dashDotDot">
        <color auto="1"/>
      </right>
      <top style="dashDotDot">
        <color auto="1"/>
      </top>
      <bottom style="dashDotDot">
        <color auto="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6">
    <xf numFmtId="0" fontId="0" fillId="0" borderId="0"/>
    <xf numFmtId="0" fontId="4" fillId="0" borderId="0" applyNumberFormat="0" applyFill="0" applyBorder="0" applyAlignment="0" applyProtection="0">
      <alignment vertical="top"/>
      <protection locked="0"/>
    </xf>
    <xf numFmtId="0" fontId="38" fillId="0" borderId="1">
      <alignment horizontal="center" vertical="center"/>
    </xf>
    <xf numFmtId="0" fontId="33" fillId="0" borderId="0"/>
    <xf numFmtId="0" fontId="1" fillId="0" borderId="0"/>
    <xf numFmtId="0" fontId="56" fillId="0" borderId="0" applyNumberFormat="0" applyFill="0" applyBorder="0" applyAlignment="0" applyProtection="0">
      <alignment vertical="top"/>
      <protection locked="0"/>
    </xf>
  </cellStyleXfs>
  <cellXfs count="248">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vertical="top"/>
    </xf>
    <xf numFmtId="0" fontId="8" fillId="0" borderId="0" xfId="0" applyFont="1"/>
    <xf numFmtId="0" fontId="11" fillId="0" borderId="0" xfId="0" applyFont="1" applyAlignment="1">
      <alignment horizontal="center" vertical="center"/>
    </xf>
    <xf numFmtId="0" fontId="8" fillId="0" borderId="0" xfId="0" applyFont="1" applyAlignment="1">
      <alignment horizontal="center" vertical="center"/>
    </xf>
    <xf numFmtId="0" fontId="10" fillId="0" borderId="0" xfId="0" applyFont="1"/>
    <xf numFmtId="0" fontId="18"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0" borderId="0" xfId="0" applyFont="1" applyAlignment="1">
      <alignment vertical="center"/>
    </xf>
    <xf numFmtId="0" fontId="21"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5" fillId="0" borderId="0" xfId="0" applyFont="1" applyAlignment="1">
      <alignment vertical="center"/>
    </xf>
    <xf numFmtId="0" fontId="15" fillId="0" borderId="1" xfId="0" applyFont="1" applyBorder="1" applyAlignment="1">
      <alignment horizontal="center" vertical="center"/>
    </xf>
    <xf numFmtId="0" fontId="18" fillId="0" borderId="0" xfId="0" applyFont="1"/>
    <xf numFmtId="0" fontId="14" fillId="0" borderId="1" xfId="0" applyFont="1" applyBorder="1" applyAlignment="1">
      <alignment horizontal="center" vertical="center"/>
    </xf>
    <xf numFmtId="0" fontId="9" fillId="0" borderId="1" xfId="0" applyFont="1" applyBorder="1" applyAlignment="1">
      <alignment horizontal="center" vertical="center"/>
    </xf>
    <xf numFmtId="0" fontId="13" fillId="0" borderId="1" xfId="0" applyFont="1" applyBorder="1" applyAlignment="1">
      <alignment horizontal="center" vertical="center"/>
    </xf>
    <xf numFmtId="0" fontId="17" fillId="0" borderId="0" xfId="0" applyFont="1" applyAlignment="1">
      <alignment vertical="center"/>
    </xf>
    <xf numFmtId="0" fontId="22" fillId="2" borderId="0" xfId="0" applyFont="1" applyFill="1" applyAlignment="1">
      <alignment vertical="center"/>
    </xf>
    <xf numFmtId="0" fontId="33" fillId="0" borderId="0" xfId="0" applyFont="1"/>
    <xf numFmtId="0" fontId="29" fillId="0" borderId="1" xfId="0" applyFont="1" applyBorder="1" applyAlignment="1">
      <alignment horizontal="center" vertical="center"/>
    </xf>
    <xf numFmtId="0" fontId="12" fillId="2" borderId="1" xfId="0" applyFont="1" applyFill="1" applyBorder="1" applyAlignment="1">
      <alignment horizontal="center" vertical="center"/>
    </xf>
    <xf numFmtId="0" fontId="0" fillId="0" borderId="1" xfId="0" applyBorder="1" applyAlignment="1">
      <alignment vertical="center"/>
    </xf>
    <xf numFmtId="0" fontId="20" fillId="2" borderId="4" xfId="0" applyFont="1" applyFill="1" applyBorder="1" applyAlignment="1">
      <alignment horizontal="center" vertical="center"/>
    </xf>
    <xf numFmtId="0" fontId="12" fillId="2" borderId="1" xfId="0" applyFont="1" applyFill="1" applyBorder="1" applyAlignment="1">
      <alignment horizontal="center"/>
    </xf>
    <xf numFmtId="0" fontId="18" fillId="0" borderId="1" xfId="0" applyFont="1" applyBorder="1" applyAlignment="1">
      <alignment horizontal="center" vertical="center"/>
    </xf>
    <xf numFmtId="0" fontId="9" fillId="0" borderId="0" xfId="0" applyFont="1" applyAlignment="1">
      <alignment horizontal="center" vertical="center"/>
    </xf>
    <xf numFmtId="0" fontId="15" fillId="0" borderId="0" xfId="0" applyFont="1" applyAlignment="1">
      <alignment horizontal="center" vertical="center"/>
    </xf>
    <xf numFmtId="0" fontId="7" fillId="0" borderId="12"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xf numFmtId="0" fontId="7" fillId="0" borderId="24" xfId="0" applyFont="1" applyBorder="1" applyAlignment="1">
      <alignment horizontal="center" vertical="center"/>
    </xf>
    <xf numFmtId="0" fontId="12"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vertical="center"/>
    </xf>
    <xf numFmtId="164" fontId="10" fillId="0" borderId="14" xfId="0" applyNumberFormat="1" applyFont="1" applyBorder="1" applyAlignment="1">
      <alignment horizontal="center" vertical="center"/>
    </xf>
    <xf numFmtId="164" fontId="10" fillId="0" borderId="25" xfId="0" applyNumberFormat="1" applyFont="1" applyBorder="1" applyAlignment="1">
      <alignment horizontal="center" vertical="center"/>
    </xf>
    <xf numFmtId="0" fontId="8" fillId="0" borderId="19" xfId="0" applyFont="1" applyBorder="1"/>
    <xf numFmtId="0" fontId="8" fillId="0" borderId="21" xfId="0" applyFont="1" applyBorder="1"/>
    <xf numFmtId="0" fontId="10" fillId="0" borderId="14" xfId="0" applyFont="1" applyBorder="1" applyAlignment="1">
      <alignment horizontal="center" vertical="center"/>
    </xf>
    <xf numFmtId="0" fontId="8" fillId="0" borderId="19" xfId="0" applyFont="1" applyBorder="1" applyAlignment="1">
      <alignment vertical="center"/>
    </xf>
    <xf numFmtId="0" fontId="8" fillId="0" borderId="20" xfId="0" applyFont="1" applyBorder="1" applyAlignment="1">
      <alignment vertical="center"/>
    </xf>
    <xf numFmtId="0" fontId="11" fillId="0" borderId="20" xfId="0" applyFont="1" applyBorder="1" applyAlignment="1">
      <alignment horizontal="center" vertical="center"/>
    </xf>
    <xf numFmtId="0" fontId="8" fillId="0" borderId="20" xfId="0" applyFont="1" applyBorder="1" applyAlignment="1">
      <alignment horizontal="center" vertical="center"/>
    </xf>
    <xf numFmtId="0" fontId="0" fillId="8" borderId="24" xfId="0" applyFill="1" applyBorder="1"/>
    <xf numFmtId="0" fontId="0" fillId="8" borderId="28" xfId="0" applyFill="1" applyBorder="1"/>
    <xf numFmtId="0" fontId="0" fillId="8" borderId="0" xfId="0" applyFill="1"/>
    <xf numFmtId="0" fontId="0" fillId="8" borderId="7" xfId="0" applyFill="1" applyBorder="1"/>
    <xf numFmtId="0" fontId="0" fillId="8" borderId="2" xfId="0" applyFill="1" applyBorder="1"/>
    <xf numFmtId="0" fontId="0" fillId="8" borderId="10" xfId="0" applyFill="1" applyBorder="1"/>
    <xf numFmtId="0" fontId="0" fillId="8" borderId="29" xfId="0" applyFill="1" applyBorder="1"/>
    <xf numFmtId="0" fontId="0" fillId="8" borderId="8" xfId="0" applyFill="1" applyBorder="1"/>
    <xf numFmtId="0" fontId="0" fillId="8" borderId="9" xfId="0" applyFill="1" applyBorder="1"/>
    <xf numFmtId="0" fontId="34" fillId="10" borderId="0" xfId="0" applyFont="1" applyFill="1" applyAlignment="1">
      <alignment horizontal="center" vertical="center"/>
    </xf>
    <xf numFmtId="0" fontId="18" fillId="5" borderId="36" xfId="0" applyFont="1" applyFill="1" applyBorder="1" applyAlignment="1">
      <alignment horizontal="center" vertical="center"/>
    </xf>
    <xf numFmtId="0" fontId="34" fillId="10" borderId="12" xfId="0" applyFont="1" applyFill="1" applyBorder="1" applyAlignment="1">
      <alignment horizontal="right" vertical="center"/>
    </xf>
    <xf numFmtId="0" fontId="0" fillId="10" borderId="14" xfId="0" applyFill="1" applyBorder="1"/>
    <xf numFmtId="0" fontId="0" fillId="0" borderId="7" xfId="0" applyBorder="1" applyAlignment="1">
      <alignment horizontal="center" vertical="center"/>
    </xf>
    <xf numFmtId="0" fontId="52" fillId="0" borderId="1" xfId="3" applyFont="1" applyBorder="1" applyAlignment="1">
      <alignment horizontal="center" vertical="center" wrapText="1"/>
    </xf>
    <xf numFmtId="49" fontId="52" fillId="0" borderId="1" xfId="4" applyNumberFormat="1" applyFont="1" applyBorder="1" applyAlignment="1">
      <alignment horizontal="center" vertical="center" wrapText="1"/>
    </xf>
    <xf numFmtId="0" fontId="53" fillId="0" borderId="0" xfId="4" applyFont="1"/>
    <xf numFmtId="0" fontId="54" fillId="11" borderId="1" xfId="3" applyFont="1" applyFill="1" applyBorder="1" applyAlignment="1">
      <alignment horizontal="center" vertical="center" wrapText="1"/>
    </xf>
    <xf numFmtId="0" fontId="55" fillId="11" borderId="1" xfId="3" applyFont="1" applyFill="1" applyBorder="1" applyAlignment="1">
      <alignment horizontal="left" vertical="center" wrapText="1"/>
    </xf>
    <xf numFmtId="0" fontId="57" fillId="0" borderId="0" xfId="4" applyFont="1"/>
    <xf numFmtId="0" fontId="58" fillId="0" borderId="0" xfId="4" applyFont="1"/>
    <xf numFmtId="0" fontId="54" fillId="12" borderId="1" xfId="3" applyFont="1" applyFill="1" applyBorder="1" applyAlignment="1">
      <alignment horizontal="center" vertical="center" wrapText="1"/>
    </xf>
    <xf numFmtId="0" fontId="55" fillId="12" borderId="1" xfId="3" applyFont="1" applyFill="1" applyBorder="1" applyAlignment="1">
      <alignment horizontal="left" vertical="center" wrapText="1"/>
    </xf>
    <xf numFmtId="0" fontId="59" fillId="0" borderId="0" xfId="4" applyFont="1"/>
    <xf numFmtId="0" fontId="54" fillId="13" borderId="1" xfId="3" applyFont="1" applyFill="1" applyBorder="1" applyAlignment="1">
      <alignment horizontal="center" vertical="center" wrapText="1"/>
    </xf>
    <xf numFmtId="0" fontId="55" fillId="13" borderId="1" xfId="3" applyFont="1" applyFill="1" applyBorder="1" applyAlignment="1">
      <alignment horizontal="left" vertical="center" wrapText="1"/>
    </xf>
    <xf numFmtId="0" fontId="60" fillId="0" borderId="0" xfId="4" applyFont="1" applyAlignment="1">
      <alignment horizontal="center" vertical="center" wrapText="1"/>
    </xf>
    <xf numFmtId="0" fontId="61" fillId="0" borderId="0" xfId="4" applyFont="1" applyAlignment="1">
      <alignment horizontal="left" vertical="center" wrapText="1"/>
    </xf>
    <xf numFmtId="49" fontId="61" fillId="0" borderId="0" xfId="4" applyNumberFormat="1" applyFont="1" applyAlignment="1">
      <alignment horizontal="left" vertical="center" wrapText="1"/>
    </xf>
    <xf numFmtId="0" fontId="62" fillId="0" borderId="0" xfId="4" applyFont="1"/>
    <xf numFmtId="0" fontId="0" fillId="0" borderId="8" xfId="0" applyBorder="1" applyAlignment="1">
      <alignment horizontal="center" vertical="center"/>
    </xf>
    <xf numFmtId="0" fontId="31" fillId="7" borderId="0" xfId="0" applyFont="1" applyFill="1" applyAlignment="1">
      <alignment horizontal="center" vertical="center"/>
    </xf>
    <xf numFmtId="0" fontId="12" fillId="7" borderId="0" xfId="0" applyFont="1" applyFill="1" applyAlignment="1">
      <alignment horizontal="center" vertical="center"/>
    </xf>
    <xf numFmtId="0" fontId="3" fillId="7" borderId="0" xfId="0" applyFont="1" applyFill="1"/>
    <xf numFmtId="0" fontId="0" fillId="7" borderId="0" xfId="0" applyFill="1"/>
    <xf numFmtId="0" fontId="4" fillId="7" borderId="37" xfId="1" applyFill="1" applyBorder="1" applyAlignment="1" applyProtection="1">
      <alignment horizontal="center" vertical="center"/>
    </xf>
    <xf numFmtId="0" fontId="4" fillId="7" borderId="40" xfId="1" applyFill="1" applyBorder="1" applyAlignment="1" applyProtection="1">
      <alignment horizontal="center" vertical="center"/>
    </xf>
    <xf numFmtId="0" fontId="54" fillId="11" borderId="1" xfId="4" applyFont="1" applyFill="1" applyBorder="1" applyAlignment="1">
      <alignment horizontal="center" vertical="center" wrapText="1"/>
    </xf>
    <xf numFmtId="0" fontId="55" fillId="11" borderId="1" xfId="4" applyFont="1" applyFill="1" applyBorder="1" applyAlignment="1">
      <alignment horizontal="left" vertical="center" wrapText="1"/>
    </xf>
    <xf numFmtId="164" fontId="0" fillId="0" borderId="1" xfId="0" applyNumberFormat="1" applyBorder="1" applyAlignment="1">
      <alignment horizontal="center" vertical="center"/>
    </xf>
    <xf numFmtId="164" fontId="22" fillId="0" borderId="1" xfId="0" applyNumberFormat="1" applyFont="1" applyBorder="1" applyAlignment="1">
      <alignment horizontal="center" vertical="center"/>
    </xf>
    <xf numFmtId="0" fontId="64" fillId="11" borderId="1" xfId="1" applyFont="1" applyFill="1" applyBorder="1" applyAlignment="1" applyProtection="1"/>
    <xf numFmtId="0" fontId="64" fillId="12" borderId="1" xfId="1" applyFont="1" applyFill="1" applyBorder="1" applyAlignment="1" applyProtection="1"/>
    <xf numFmtId="0" fontId="64" fillId="14" borderId="1" xfId="1" applyFont="1" applyFill="1" applyBorder="1" applyAlignment="1" applyProtection="1"/>
    <xf numFmtId="0" fontId="18" fillId="7" borderId="38" xfId="0" applyFont="1" applyFill="1" applyBorder="1" applyAlignment="1">
      <alignment horizontal="center" vertical="center"/>
    </xf>
    <xf numFmtId="0" fontId="0" fillId="7" borderId="39" xfId="0" applyFill="1" applyBorder="1"/>
    <xf numFmtId="0" fontId="18" fillId="7" borderId="41" xfId="0" applyFont="1" applyFill="1" applyBorder="1" applyAlignment="1">
      <alignment horizontal="center" vertical="center"/>
    </xf>
    <xf numFmtId="0" fontId="0" fillId="7" borderId="42" xfId="0" applyFill="1" applyBorder="1"/>
    <xf numFmtId="0" fontId="17" fillId="5" borderId="43" xfId="0" applyFont="1" applyFill="1" applyBorder="1" applyAlignment="1">
      <alignment horizontal="center" vertical="center" wrapText="1"/>
    </xf>
    <xf numFmtId="0" fontId="17" fillId="5" borderId="44"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48" fillId="2" borderId="0" xfId="0" applyFont="1" applyFill="1" applyAlignment="1">
      <alignment horizontal="center" vertical="center"/>
    </xf>
    <xf numFmtId="0" fontId="49" fillId="0" borderId="0" xfId="0" applyFont="1"/>
    <xf numFmtId="0" fontId="35" fillId="2" borderId="0" xfId="0" applyFont="1" applyFill="1" applyAlignment="1">
      <alignment horizontal="center" vertical="center"/>
    </xf>
    <xf numFmtId="0" fontId="50" fillId="5" borderId="16" xfId="0" applyFont="1" applyFill="1" applyBorder="1" applyAlignment="1">
      <alignment horizontal="center" vertical="center"/>
    </xf>
    <xf numFmtId="0" fontId="50" fillId="5" borderId="17" xfId="0" applyFont="1" applyFill="1" applyBorder="1" applyAlignment="1">
      <alignment horizontal="center" vertical="center"/>
    </xf>
    <xf numFmtId="0" fontId="51" fillId="5" borderId="18" xfId="0" applyFont="1" applyFill="1" applyBorder="1"/>
    <xf numFmtId="0" fontId="44" fillId="5" borderId="12" xfId="0" applyFont="1" applyFill="1" applyBorder="1" applyAlignment="1">
      <alignment horizontal="center" vertical="center" wrapText="1"/>
    </xf>
    <xf numFmtId="0" fontId="45" fillId="5" borderId="0" xfId="0" applyFont="1" applyFill="1" applyAlignment="1">
      <alignment horizontal="center" vertical="center" wrapText="1"/>
    </xf>
    <xf numFmtId="0" fontId="46" fillId="5" borderId="14" xfId="0" applyFont="1" applyFill="1" applyBorder="1"/>
    <xf numFmtId="0" fontId="47" fillId="3" borderId="19" xfId="0" applyFont="1" applyFill="1" applyBorder="1" applyAlignment="1">
      <alignment horizontal="center" vertical="center"/>
    </xf>
    <xf numFmtId="0" fontId="47" fillId="3" borderId="20" xfId="0" applyFont="1" applyFill="1" applyBorder="1" applyAlignment="1">
      <alignment horizontal="center" vertical="center"/>
    </xf>
    <xf numFmtId="0" fontId="46" fillId="0" borderId="21" xfId="0" applyFont="1" applyBorder="1"/>
    <xf numFmtId="0" fontId="0" fillId="10" borderId="16" xfId="0" applyFill="1" applyBorder="1"/>
    <xf numFmtId="0" fontId="0" fillId="10" borderId="17" xfId="0" applyFill="1" applyBorder="1"/>
    <xf numFmtId="0" fontId="0" fillId="10" borderId="18" xfId="0" applyFill="1" applyBorder="1"/>
    <xf numFmtId="0" fontId="0" fillId="10" borderId="19" xfId="0" applyFill="1" applyBorder="1"/>
    <xf numFmtId="0" fontId="0" fillId="10" borderId="20" xfId="0" applyFill="1" applyBorder="1"/>
    <xf numFmtId="0" fontId="0" fillId="10" borderId="21" xfId="0" applyFill="1" applyBorder="1"/>
    <xf numFmtId="0" fontId="40" fillId="0" borderId="8" xfId="0" applyFont="1" applyBorder="1" applyAlignment="1">
      <alignment horizontal="center" vertical="center"/>
    </xf>
    <xf numFmtId="0" fontId="40" fillId="0" borderId="7"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8" fillId="0" borderId="6"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0" fillId="0" borderId="1" xfId="0" applyBorder="1" applyAlignment="1">
      <alignment horizontal="center" vertical="center"/>
    </xf>
    <xf numFmtId="0" fontId="12" fillId="2" borderId="1" xfId="0" applyFont="1" applyFill="1" applyBorder="1" applyAlignment="1">
      <alignment horizontal="center" vertical="center"/>
    </xf>
    <xf numFmtId="3" fontId="14" fillId="0" borderId="6"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22" fillId="0" borderId="0" xfId="0" applyFont="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164" fontId="0" fillId="0" borderId="6" xfId="0" applyNumberFormat="1" applyBorder="1" applyAlignment="1">
      <alignment horizontal="center" vertical="center"/>
    </xf>
    <xf numFmtId="164" fontId="0" fillId="0" borderId="5" xfId="0" applyNumberFormat="1" applyBorder="1" applyAlignment="1">
      <alignment horizontal="center" vertical="center"/>
    </xf>
    <xf numFmtId="0" fontId="37" fillId="2" borderId="6"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5" xfId="0" applyFont="1" applyFill="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6" xfId="0" applyFont="1" applyBorder="1" applyAlignment="1">
      <alignment horizontal="center" vertical="center"/>
    </xf>
    <xf numFmtId="0" fontId="24" fillId="0" borderId="6" xfId="1" applyFont="1" applyBorder="1" applyAlignment="1" applyProtection="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3" fillId="3" borderId="0" xfId="0" applyFont="1" applyFill="1" applyAlignment="1">
      <alignment horizontal="center" vertical="center"/>
    </xf>
    <xf numFmtId="0" fontId="23" fillId="3" borderId="7" xfId="0" applyFont="1" applyFill="1" applyBorder="1" applyAlignment="1">
      <alignment horizontal="center" vertical="center"/>
    </xf>
    <xf numFmtId="0" fontId="41" fillId="4" borderId="6" xfId="0" applyFont="1" applyFill="1" applyBorder="1" applyAlignment="1">
      <alignment horizontal="center" vertical="center"/>
    </xf>
    <xf numFmtId="0" fontId="42" fillId="4" borderId="3" xfId="0" applyFont="1" applyFill="1" applyBorder="1" applyAlignment="1">
      <alignment horizontal="center" vertical="center"/>
    </xf>
    <xf numFmtId="0" fontId="42" fillId="4" borderId="5" xfId="0" applyFont="1" applyFill="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27" fillId="0" borderId="0" xfId="0" applyFont="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23" fillId="2" borderId="9"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10" xfId="0" applyFont="1" applyFill="1" applyBorder="1" applyAlignment="1">
      <alignment horizontal="center" vertical="center"/>
    </xf>
    <xf numFmtId="0" fontId="12" fillId="0" borderId="3" xfId="0" applyFont="1" applyBorder="1" applyAlignment="1">
      <alignment horizontal="center" vertical="center"/>
    </xf>
    <xf numFmtId="0" fontId="22" fillId="0" borderId="1" xfId="0" applyFont="1" applyBorder="1" applyAlignment="1">
      <alignment horizontal="center" vertical="center"/>
    </xf>
    <xf numFmtId="14" fontId="0" fillId="0" borderId="6" xfId="0" applyNumberFormat="1" applyBorder="1" applyAlignment="1">
      <alignment horizontal="center" vertical="center"/>
    </xf>
    <xf numFmtId="0" fontId="22" fillId="0" borderId="6" xfId="0" applyFont="1" applyBorder="1" applyAlignment="1">
      <alignment horizontal="center" vertical="center"/>
    </xf>
    <xf numFmtId="0" fontId="36" fillId="4" borderId="6"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5" xfId="0" applyFont="1" applyFill="1" applyBorder="1" applyAlignment="1">
      <alignment horizontal="center" vertical="center"/>
    </xf>
    <xf numFmtId="0" fontId="5" fillId="8" borderId="0" xfId="0" applyFont="1" applyFill="1" applyAlignment="1">
      <alignment horizontal="center" vertical="center" wrapText="1"/>
    </xf>
    <xf numFmtId="0" fontId="26" fillId="8" borderId="0" xfId="0" applyFont="1" applyFill="1" applyAlignment="1">
      <alignment wrapText="1"/>
    </xf>
    <xf numFmtId="0" fontId="28" fillId="0" borderId="0" xfId="0" applyFont="1" applyAlignment="1">
      <alignment horizontal="center" vertical="center"/>
    </xf>
    <xf numFmtId="0" fontId="28" fillId="0" borderId="0" xfId="0" applyFont="1"/>
    <xf numFmtId="0" fontId="3" fillId="0" borderId="0" xfId="0" applyFont="1" applyAlignment="1">
      <alignment horizontal="center" vertical="center"/>
    </xf>
    <xf numFmtId="0" fontId="3" fillId="0" borderId="0" xfId="0" applyFont="1"/>
    <xf numFmtId="0" fontId="30" fillId="6" borderId="0" xfId="0" applyFont="1" applyFill="1" applyAlignment="1">
      <alignment horizontal="center" vertical="center"/>
    </xf>
    <xf numFmtId="0" fontId="30" fillId="6" borderId="0" xfId="0" applyFont="1" applyFill="1"/>
    <xf numFmtId="0" fontId="9" fillId="0" borderId="13" xfId="0" applyFont="1" applyBorder="1" applyAlignment="1">
      <alignment horizontal="center" vertical="center"/>
    </xf>
    <xf numFmtId="0" fontId="28" fillId="0" borderId="6" xfId="0" applyFont="1" applyBorder="1" applyAlignment="1">
      <alignment horizontal="center" vertical="center"/>
    </xf>
    <xf numFmtId="0" fontId="28" fillId="0" borderId="3" xfId="0" applyFont="1" applyBorder="1" applyAlignment="1">
      <alignment horizontal="center" vertical="center"/>
    </xf>
    <xf numFmtId="0" fontId="28" fillId="0" borderId="11" xfId="0" applyFont="1" applyBorder="1" applyAlignment="1">
      <alignment horizontal="center" vertical="center"/>
    </xf>
    <xf numFmtId="0" fontId="28" fillId="0" borderId="5"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28" fillId="9" borderId="16" xfId="0" applyFont="1" applyFill="1" applyBorder="1" applyAlignment="1">
      <alignment horizontal="center"/>
    </xf>
    <xf numFmtId="0" fontId="28" fillId="9" borderId="17" xfId="0" applyFont="1" applyFill="1" applyBorder="1"/>
    <xf numFmtId="0" fontId="28" fillId="9" borderId="18" xfId="0" applyFont="1" applyFill="1" applyBorder="1"/>
    <xf numFmtId="0" fontId="29" fillId="0" borderId="6" xfId="0" applyFont="1" applyBorder="1" applyAlignment="1">
      <alignment horizontal="center" vertical="center"/>
    </xf>
    <xf numFmtId="0" fontId="29" fillId="0" borderId="3" xfId="0" applyFont="1" applyBorder="1" applyAlignment="1">
      <alignment horizontal="center" vertical="center"/>
    </xf>
    <xf numFmtId="0" fontId="29" fillId="0" borderId="11" xfId="0" applyFont="1" applyBorder="1" applyAlignment="1">
      <alignment horizontal="center" vertical="center"/>
    </xf>
    <xf numFmtId="0" fontId="30" fillId="0" borderId="3" xfId="0" applyFont="1" applyBorder="1" applyAlignment="1">
      <alignment horizontal="center" vertical="center"/>
    </xf>
    <xf numFmtId="0" fontId="30" fillId="0" borderId="11" xfId="0" applyFont="1" applyBorder="1" applyAlignment="1">
      <alignment horizontal="center" vertical="center"/>
    </xf>
    <xf numFmtId="0" fontId="30" fillId="0" borderId="5" xfId="0" applyFont="1" applyBorder="1" applyAlignment="1">
      <alignment horizontal="center" vertical="center"/>
    </xf>
    <xf numFmtId="0" fontId="6" fillId="0" borderId="6" xfId="0"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9" fillId="0" borderId="6" xfId="0" applyFont="1" applyBorder="1" applyAlignment="1">
      <alignment horizontal="center" vertical="center"/>
    </xf>
    <xf numFmtId="0" fontId="15" fillId="0" borderId="11" xfId="0" applyFont="1" applyBorder="1" applyAlignment="1">
      <alignment horizontal="center" vertical="center"/>
    </xf>
    <xf numFmtId="0" fontId="30" fillId="9" borderId="26" xfId="0" applyFont="1" applyFill="1" applyBorder="1" applyAlignment="1">
      <alignment horizontal="center" vertical="center"/>
    </xf>
    <xf numFmtId="0" fontId="30" fillId="9" borderId="27" xfId="0" applyFont="1" applyFill="1" applyBorder="1" applyAlignment="1">
      <alignment horizontal="center" vertical="center"/>
    </xf>
    <xf numFmtId="0" fontId="30" fillId="9" borderId="17" xfId="0" applyFont="1" applyFill="1" applyBorder="1" applyAlignment="1">
      <alignment horizontal="center" vertical="center"/>
    </xf>
    <xf numFmtId="0" fontId="30" fillId="9" borderId="18" xfId="0" applyFont="1" applyFill="1" applyBorder="1" applyAlignment="1">
      <alignment horizontal="center" vertical="center"/>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10" fillId="0" borderId="28" xfId="0" applyFont="1" applyBorder="1" applyAlignment="1">
      <alignment horizontal="center" vertical="center"/>
    </xf>
    <xf numFmtId="0" fontId="7" fillId="0" borderId="29" xfId="0"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28" fillId="9" borderId="17" xfId="0" applyFont="1" applyFill="1" applyBorder="1" applyAlignment="1">
      <alignment horizontal="center"/>
    </xf>
    <xf numFmtId="0" fontId="28" fillId="9" borderId="18" xfId="0" applyFont="1" applyFill="1" applyBorder="1" applyAlignment="1">
      <alignment horizont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164" fontId="5" fillId="0" borderId="6" xfId="0" applyNumberFormat="1" applyFont="1" applyBorder="1" applyAlignment="1">
      <alignment vertical="center"/>
    </xf>
    <xf numFmtId="164" fontId="0" fillId="0" borderId="5" xfId="0" applyNumberFormat="1" applyBorder="1" applyAlignment="1">
      <alignment vertical="center"/>
    </xf>
    <xf numFmtId="164" fontId="5" fillId="0" borderId="5" xfId="0" applyNumberFormat="1" applyFont="1" applyBorder="1" applyAlignment="1">
      <alignment vertical="center"/>
    </xf>
    <xf numFmtId="0" fontId="0" fillId="7" borderId="0" xfId="0" applyFill="1"/>
    <xf numFmtId="0" fontId="5" fillId="0" borderId="2" xfId="0" applyFont="1" applyBorder="1" applyAlignment="1">
      <alignment horizontal="center"/>
    </xf>
    <xf numFmtId="0" fontId="0" fillId="0" borderId="2" xfId="0" applyBorder="1"/>
    <xf numFmtId="0" fontId="8" fillId="0" borderId="34" xfId="0" applyFont="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xf>
    <xf numFmtId="0" fontId="0" fillId="0" borderId="29" xfId="0" applyBorder="1"/>
    <xf numFmtId="0" fontId="0" fillId="0" borderId="28" xfId="0" applyBorder="1"/>
    <xf numFmtId="0" fontId="0" fillId="0" borderId="8" xfId="0" applyBorder="1"/>
    <xf numFmtId="0" fontId="0" fillId="0" borderId="7" xfId="0" applyBorder="1"/>
    <xf numFmtId="0" fontId="0" fillId="0" borderId="9" xfId="0" applyBorder="1"/>
    <xf numFmtId="0" fontId="0" fillId="0" borderId="10" xfId="0" applyBorder="1"/>
    <xf numFmtId="0" fontId="0" fillId="0" borderId="24" xfId="0" applyBorder="1"/>
    <xf numFmtId="0" fontId="0" fillId="0" borderId="0" xfId="0"/>
    <xf numFmtId="0" fontId="5" fillId="0" borderId="0" xfId="0" applyFont="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164" fontId="9" fillId="0" borderId="34" xfId="0" applyNumberFormat="1" applyFont="1" applyBorder="1" applyAlignment="1">
      <alignment horizontal="center" vertical="center"/>
    </xf>
    <xf numFmtId="164" fontId="9" fillId="0" borderId="33" xfId="0" applyNumberFormat="1" applyFont="1" applyBorder="1" applyAlignment="1">
      <alignment horizontal="center" vertical="center"/>
    </xf>
    <xf numFmtId="164" fontId="9" fillId="0" borderId="35" xfId="0" applyNumberFormat="1" applyFont="1" applyBorder="1" applyAlignment="1">
      <alignment horizontal="center" vertical="center"/>
    </xf>
    <xf numFmtId="0" fontId="25" fillId="0" borderId="34" xfId="1" applyFont="1" applyBorder="1" applyAlignment="1" applyProtection="1">
      <alignment horizontal="center" vertical="center"/>
    </xf>
    <xf numFmtId="0" fontId="9" fillId="0" borderId="35" xfId="0" applyFont="1" applyBorder="1" applyAlignment="1">
      <alignment horizontal="center" vertical="center"/>
    </xf>
    <xf numFmtId="0" fontId="7" fillId="0" borderId="11" xfId="0" applyFont="1" applyBorder="1" applyAlignment="1">
      <alignment horizontal="center" vertical="center"/>
    </xf>
    <xf numFmtId="0" fontId="63" fillId="0" borderId="6" xfId="0" applyFont="1" applyBorder="1" applyAlignment="1">
      <alignment horizontal="center" vertical="center"/>
    </xf>
    <xf numFmtId="0" fontId="63" fillId="0" borderId="11" xfId="0" applyFont="1" applyBorder="1" applyAlignment="1">
      <alignment horizontal="center" vertical="center"/>
    </xf>
    <xf numFmtId="0" fontId="63" fillId="0" borderId="15" xfId="0" applyFont="1" applyBorder="1" applyAlignment="1">
      <alignment horizontal="center" vertical="center"/>
    </xf>
    <xf numFmtId="0" fontId="43" fillId="9" borderId="26" xfId="0" applyFont="1" applyFill="1" applyBorder="1" applyAlignment="1">
      <alignment horizontal="center" vertical="center"/>
    </xf>
    <xf numFmtId="0" fontId="30" fillId="9" borderId="30" xfId="0" applyFont="1" applyFill="1" applyBorder="1" applyAlignment="1">
      <alignment horizontal="center" vertical="center"/>
    </xf>
  </cellXfs>
  <cellStyles count="6">
    <cellStyle name="Lien hypertexte" xfId="1" builtinId="8"/>
    <cellStyle name="Lien hypertexte 2" xfId="5" xr:uid="{00000000-0005-0000-0000-000001000000}"/>
    <cellStyle name="Normal" xfId="0" builtinId="0"/>
    <cellStyle name="Normal 2" xfId="4" xr:uid="{00000000-0005-0000-0000-000003000000}"/>
    <cellStyle name="Normal_Feuil1" xfId="3" xr:uid="{00000000-0005-0000-0000-000004000000}"/>
    <cellStyle name="Style 1" xfId="2" xr:uid="{00000000-0005-0000-0000-000005000000}"/>
  </cellStyles>
  <dxfs count="0"/>
  <tableStyles count="0" defaultTableStyle="TableStyleMedium2" defaultPivotStyle="PivotStyleLight16"/>
  <colors>
    <mruColors>
      <color rgb="FFFFDE75"/>
      <color rgb="FFCCFF66"/>
      <color rgb="FFFFCC00"/>
      <color rgb="FFFFFF99"/>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nauleaualexiia@outlook.fr" TargetMode="External"/><Relationship Id="rId21" Type="http://schemas.openxmlformats.org/officeDocument/2006/relationships/hyperlink" Target="mailto:2148-bauge@ffpjp-cd49.com" TargetMode="External"/><Relationship Id="rId42" Type="http://schemas.openxmlformats.org/officeDocument/2006/relationships/hyperlink" Target="mailto:3209-lajubaudiere@ffpjp-cd49.com" TargetMode="External"/><Relationship Id="rId63" Type="http://schemas.openxmlformats.org/officeDocument/2006/relationships/hyperlink" Target="mailto:5144-becon@ffpjp-cd49.com" TargetMode="External"/><Relationship Id="rId84" Type="http://schemas.openxmlformats.org/officeDocument/2006/relationships/hyperlink" Target="mailto:durtalpetanqueclub@gmail.com" TargetMode="External"/><Relationship Id="rId16" Type="http://schemas.openxmlformats.org/officeDocument/2006/relationships/hyperlink" Target="mailto:2008-soucelles@ffpjp-cd49.com" TargetMode="External"/><Relationship Id="rId107" Type="http://schemas.openxmlformats.org/officeDocument/2006/relationships/hyperlink" Target="mailto:eric.colette@sfr.fr" TargetMode="External"/><Relationship Id="rId11" Type="http://schemas.openxmlformats.org/officeDocument/2006/relationships/hyperlink" Target="mailto:1212-empire@ffpjp-cd49.com" TargetMode="External"/><Relationship Id="rId32" Type="http://schemas.openxmlformats.org/officeDocument/2006/relationships/hyperlink" Target="mailto:3101-stmacaire@ffpjp-cd49.com" TargetMode="External"/><Relationship Id="rId37" Type="http://schemas.openxmlformats.org/officeDocument/2006/relationships/hyperlink" Target="mailto:3129-beaupreau@ffpjp-cd49.com" TargetMode="External"/><Relationship Id="rId53" Type="http://schemas.openxmlformats.org/officeDocument/2006/relationships/hyperlink" Target="mailto:4131-stclement@ffpjp-cd49.com" TargetMode="External"/><Relationship Id="rId58" Type="http://schemas.openxmlformats.org/officeDocument/2006/relationships/hyperlink" Target="mailto:4264-carreausaumurois@ffpjp-cd49.com" TargetMode="External"/><Relationship Id="rId74" Type="http://schemas.openxmlformats.org/officeDocument/2006/relationships/hyperlink" Target="mailto:laraflepetanque49@free.fr" TargetMode="External"/><Relationship Id="rId79" Type="http://schemas.openxmlformats.org/officeDocument/2006/relationships/hyperlink" Target="mailto:petanque.sylvanaise@orange.fr" TargetMode="External"/><Relationship Id="rId102" Type="http://schemas.openxmlformats.org/officeDocument/2006/relationships/hyperlink" Target="mailto:cpc.petanque1@gmail.com" TargetMode="External"/><Relationship Id="rId123" Type="http://schemas.openxmlformats.org/officeDocument/2006/relationships/hyperlink" Target="mailto:gsmickey@orange.fr" TargetMode="External"/><Relationship Id="rId128" Type="http://schemas.openxmlformats.org/officeDocument/2006/relationships/hyperlink" Target="mailto:segre.petanque@gmail.com" TargetMode="External"/><Relationship Id="rId5" Type="http://schemas.openxmlformats.org/officeDocument/2006/relationships/hyperlink" Target="mailto:1269-ecouflant@ffpjp-cd49.com" TargetMode="External"/><Relationship Id="rId90" Type="http://schemas.openxmlformats.org/officeDocument/2006/relationships/hyperlink" Target="mailto:tiercepetanqueclub@hotmail.fr" TargetMode="External"/><Relationship Id="rId95" Type="http://schemas.openxmlformats.org/officeDocument/2006/relationships/hyperlink" Target="mailto:montjean-petanque@hotmail.fr" TargetMode="External"/><Relationship Id="rId22" Type="http://schemas.openxmlformats.org/officeDocument/2006/relationships/hyperlink" Target="mailto:2223-pellouailles@ffpjp-cd49.com" TargetMode="External"/><Relationship Id="rId27" Type="http://schemas.openxmlformats.org/officeDocument/2006/relationships/hyperlink" Target="mailto:3051-stgeorges@ffpjp-cd49.com" TargetMode="External"/><Relationship Id="rId43" Type="http://schemas.openxmlformats.org/officeDocument/2006/relationships/hyperlink" Target="mailto:3220-trementines@ffpjp-cd49.com" TargetMode="External"/><Relationship Id="rId48" Type="http://schemas.openxmlformats.org/officeDocument/2006/relationships/hyperlink" Target="mailto:3268-nuaille@ffpjp-cd49.com" TargetMode="External"/><Relationship Id="rId64" Type="http://schemas.openxmlformats.org/officeDocument/2006/relationships/hyperlink" Target="mailto:5251-cande@ffpjp-cd49.com" TargetMode="External"/><Relationship Id="rId69" Type="http://schemas.openxmlformats.org/officeDocument/2006/relationships/hyperlink" Target="mailto:labouleangevine@gmail.com" TargetMode="External"/><Relationship Id="rId113" Type="http://schemas.openxmlformats.org/officeDocument/2006/relationships/hyperlink" Target="mailto:petanque-club.andreze@laposte.net" TargetMode="External"/><Relationship Id="rId118" Type="http://schemas.openxmlformats.org/officeDocument/2006/relationships/hyperlink" Target="mailto:pascal.codbreuil@laposte.net" TargetMode="External"/><Relationship Id="rId80" Type="http://schemas.openxmlformats.org/officeDocument/2006/relationships/hyperlink" Target="mailto:aspcpetanque@orange.fr" TargetMode="External"/><Relationship Id="rId85" Type="http://schemas.openxmlformats.org/officeDocument/2006/relationships/hyperlink" Target="mailto:alain.aubeux@orange.fr" TargetMode="External"/><Relationship Id="rId12" Type="http://schemas.openxmlformats.org/officeDocument/2006/relationships/hyperlink" Target="mailto:1198-cap@ffpjp-cd49.com" TargetMode="External"/><Relationship Id="rId17" Type="http://schemas.openxmlformats.org/officeDocument/2006/relationships/hyperlink" Target="mailto:2049-sarrigneplessis@ffpjp-cd49.com" TargetMode="External"/><Relationship Id="rId33" Type="http://schemas.openxmlformats.org/officeDocument/2006/relationships/hyperlink" Target="mailto:3102-aspttcholet@ffpjp-cd49.com" TargetMode="External"/><Relationship Id="rId38" Type="http://schemas.openxmlformats.org/officeDocument/2006/relationships/hyperlink" Target="mailto:3133-lapoiteviniere@ffpjp-cd49.com" TargetMode="External"/><Relationship Id="rId59" Type="http://schemas.openxmlformats.org/officeDocument/2006/relationships/hyperlink" Target="mailto:4265-rosierpetanquegennes@ffpjp-cd49.com" TargetMode="External"/><Relationship Id="rId103" Type="http://schemas.openxmlformats.org/officeDocument/2006/relationships/hyperlink" Target="mailto:smspetanque.bopro@gmail.com" TargetMode="External"/><Relationship Id="rId108" Type="http://schemas.openxmlformats.org/officeDocument/2006/relationships/hyperlink" Target="mailto:claude.greau564@orange.fr" TargetMode="External"/><Relationship Id="rId124" Type="http://schemas.openxmlformats.org/officeDocument/2006/relationships/hyperlink" Target="mailto:amicale-carreau-saumurois@laposte.net" TargetMode="External"/><Relationship Id="rId129" Type="http://schemas.openxmlformats.org/officeDocument/2006/relationships/hyperlink" Target="mailto:petanque.becon49@gmail.com" TargetMode="External"/><Relationship Id="rId54" Type="http://schemas.openxmlformats.org/officeDocument/2006/relationships/hyperlink" Target="mailto:4150-vivy@ffpjp-cd49.com" TargetMode="External"/><Relationship Id="rId70" Type="http://schemas.openxmlformats.org/officeDocument/2006/relationships/hyperlink" Target="mailto:asptt.angers.petanque@laposte.net" TargetMode="External"/><Relationship Id="rId75" Type="http://schemas.openxmlformats.org/officeDocument/2006/relationships/hyperlink" Target="mailto:petanque49.1254@gmail.com" TargetMode="External"/><Relationship Id="rId91" Type="http://schemas.openxmlformats.org/officeDocument/2006/relationships/hyperlink" Target="mailto:jerome.karine1@outlook.fr" TargetMode="External"/><Relationship Id="rId96" Type="http://schemas.openxmlformats.org/officeDocument/2006/relationships/hyperlink" Target="mailto:chemillepetanque@yahoo.fr" TargetMode="External"/><Relationship Id="rId1" Type="http://schemas.openxmlformats.org/officeDocument/2006/relationships/hyperlink" Target="mailto:1004-fidelessudloire@ffpjp-cd49.com" TargetMode="External"/><Relationship Id="rId6" Type="http://schemas.openxmlformats.org/officeDocument/2006/relationships/hyperlink" Target="mailto:1266-stmelaine@ffpjp-cd49.com" TargetMode="External"/><Relationship Id="rId23" Type="http://schemas.openxmlformats.org/officeDocument/2006/relationships/hyperlink" Target="mailto:2244-tierce@ffpjp-cd49.com" TargetMode="External"/><Relationship Id="rId28" Type="http://schemas.openxmlformats.org/officeDocument/2006/relationships/hyperlink" Target="mailto:3002-villedieu@ffpjp-cd49.com" TargetMode="External"/><Relationship Id="rId49" Type="http://schemas.openxmlformats.org/officeDocument/2006/relationships/hyperlink" Target="mailto:3279-apchemilloise@ffpjp-cd49.com" TargetMode="External"/><Relationship Id="rId114" Type="http://schemas.openxmlformats.org/officeDocument/2006/relationships/hyperlink" Target="mailto:croizer.patrick@orange.fr" TargetMode="External"/><Relationship Id="rId119" Type="http://schemas.openxmlformats.org/officeDocument/2006/relationships/hyperlink" Target="mailto:avant-garde-vivy@laposte.net" TargetMode="External"/><Relationship Id="rId44" Type="http://schemas.openxmlformats.org/officeDocument/2006/relationships/hyperlink" Target="mailto:3226-jallais@ffpjp-cd49.com" TargetMode="External"/><Relationship Id="rId60" Type="http://schemas.openxmlformats.org/officeDocument/2006/relationships/hyperlink" Target="mailto:5032-noyant@ffpjp-cd49.com" TargetMode="External"/><Relationship Id="rId65" Type="http://schemas.openxmlformats.org/officeDocument/2006/relationships/hyperlink" Target="mailto:5273-spcbb@ffpjp-cd49.com" TargetMode="External"/><Relationship Id="rId81" Type="http://schemas.openxmlformats.org/officeDocument/2006/relationships/hyperlink" Target="mailto:usacpetanqueangers@gmail.com" TargetMode="External"/><Relationship Id="rId86" Type="http://schemas.openxmlformats.org/officeDocument/2006/relationships/hyperlink" Target="mailto:cochonnet.mazeais@gmail.com" TargetMode="External"/><Relationship Id="rId130" Type="http://schemas.openxmlformats.org/officeDocument/2006/relationships/hyperlink" Target="mailto:socpetanque@gmail.com" TargetMode="External"/><Relationship Id="rId13" Type="http://schemas.openxmlformats.org/officeDocument/2006/relationships/hyperlink" Target="mailto:1045-aspttangers@ffpjp-cd49.com" TargetMode="External"/><Relationship Id="rId18" Type="http://schemas.openxmlformats.org/officeDocument/2006/relationships/hyperlink" Target="mailto:2076-durtal@ffpjp-cd49.com" TargetMode="External"/><Relationship Id="rId39" Type="http://schemas.openxmlformats.org/officeDocument/2006/relationships/hyperlink" Target="mailto:3149-caebcholet@ffpjp-cd49.com" TargetMode="External"/><Relationship Id="rId109" Type="http://schemas.openxmlformats.org/officeDocument/2006/relationships/hyperlink" Target="mailto:sandg.petanque49@gmail.com" TargetMode="External"/><Relationship Id="rId34" Type="http://schemas.openxmlformats.org/officeDocument/2006/relationships/hyperlink" Target="mailto:3121-lapommeraye@ffpjp-cd49.com" TargetMode="External"/><Relationship Id="rId50" Type="http://schemas.openxmlformats.org/officeDocument/2006/relationships/hyperlink" Target="mailto:4247-latriplettemontreuillaise@ffpjp-cd49.com" TargetMode="External"/><Relationship Id="rId55" Type="http://schemas.openxmlformats.org/officeDocument/2006/relationships/hyperlink" Target="mailto:4202-villebernier@ffpjp-cd49.com" TargetMode="External"/><Relationship Id="rId76" Type="http://schemas.openxmlformats.org/officeDocument/2006/relationships/hyperlink" Target="mailto:jc.dechereux49@outlook.fr" TargetMode="External"/><Relationship Id="rId97" Type="http://schemas.openxmlformats.org/officeDocument/2006/relationships/hyperlink" Target="mailto:up.stgeorgessurloire@gmail.com" TargetMode="External"/><Relationship Id="rId104" Type="http://schemas.openxmlformats.org/officeDocument/2006/relationships/hyperlink" Target="mailto:stmichel.petanque@gmail.com" TargetMode="External"/><Relationship Id="rId120" Type="http://schemas.openxmlformats.org/officeDocument/2006/relationships/hyperlink" Target="mailto:petanqueclubvillebernier@gmail.com" TargetMode="External"/><Relationship Id="rId125" Type="http://schemas.openxmlformats.org/officeDocument/2006/relationships/hyperlink" Target="mailto:dufauret.bruno@orange.fr" TargetMode="External"/><Relationship Id="rId7" Type="http://schemas.openxmlformats.org/officeDocument/2006/relationships/hyperlink" Target="mailto:1257-stjeanstmartin@ffpjp-cd49.com" TargetMode="External"/><Relationship Id="rId71" Type="http://schemas.openxmlformats.org/officeDocument/2006/relationships/hyperlink" Target="mailto:bernarddicostanzo@sfr.fr" TargetMode="External"/><Relationship Id="rId92" Type="http://schemas.openxmlformats.org/officeDocument/2006/relationships/hyperlink" Target="mailto:jarzepetanque@gmail.com" TargetMode="External"/><Relationship Id="rId2" Type="http://schemas.openxmlformats.org/officeDocument/2006/relationships/hyperlink" Target="mailto:1280-usacangers@ffpjp-cd49.com" TargetMode="External"/><Relationship Id="rId29" Type="http://schemas.openxmlformats.org/officeDocument/2006/relationships/hyperlink" Target="mailto:3017-lemaysurevre@ffpjp-cd49.com" TargetMode="External"/><Relationship Id="rId24" Type="http://schemas.openxmlformats.org/officeDocument/2006/relationships/hyperlink" Target="mailto:2264-daumeraymorannes@ffpjp-cd49.com" TargetMode="External"/><Relationship Id="rId40" Type="http://schemas.openxmlformats.org/officeDocument/2006/relationships/hyperlink" Target="mailto:3169-stleger@ffpjp-cd49.com" TargetMode="External"/><Relationship Id="rId45" Type="http://schemas.openxmlformats.org/officeDocument/2006/relationships/hyperlink" Target="mailto:3255-vergercholet@ffpjp-cd49.com" TargetMode="External"/><Relationship Id="rId66" Type="http://schemas.openxmlformats.org/officeDocument/2006/relationships/hyperlink" Target="mailto:5278-lamembrolle@ffpjp-cd49.com" TargetMode="External"/><Relationship Id="rId87" Type="http://schemas.openxmlformats.org/officeDocument/2006/relationships/hyperlink" Target="mailto:soleilpetanquebauge49@gmail.com" TargetMode="External"/><Relationship Id="rId110" Type="http://schemas.openxmlformats.org/officeDocument/2006/relationships/hyperlink" Target="mailto:poirieromain@sfr.fr" TargetMode="External"/><Relationship Id="rId115" Type="http://schemas.openxmlformats.org/officeDocument/2006/relationships/hyperlink" Target="mailto:apchemilloise@gmail.com" TargetMode="External"/><Relationship Id="rId131" Type="http://schemas.openxmlformats.org/officeDocument/2006/relationships/hyperlink" Target="mailto:oreal1966@outlook.fr" TargetMode="External"/><Relationship Id="rId61" Type="http://schemas.openxmlformats.org/officeDocument/2006/relationships/hyperlink" Target="mailto:5066-stlambert@ffpjp-cd49.com" TargetMode="External"/><Relationship Id="rId82" Type="http://schemas.openxmlformats.org/officeDocument/2006/relationships/hyperlink" Target="mailto:petanque.soucelloise@hotmail.fr" TargetMode="External"/><Relationship Id="rId19" Type="http://schemas.openxmlformats.org/officeDocument/2006/relationships/hyperlink" Target="mailto:2078-beaufort@ffpjp-cd49.com" TargetMode="External"/><Relationship Id="rId14" Type="http://schemas.openxmlformats.org/officeDocument/2006/relationships/hyperlink" Target="mailto:1016-labouleangevine@ffpjp-cd49.com" TargetMode="External"/><Relationship Id="rId30" Type="http://schemas.openxmlformats.org/officeDocument/2006/relationships/hyperlink" Target="mailto:3040-montjean@ffpjp-cd49.com" TargetMode="External"/><Relationship Id="rId35" Type="http://schemas.openxmlformats.org/officeDocument/2006/relationships/hyperlink" Target="mailto:3127-montlimartoise@ffpjp-cd49.com" TargetMode="External"/><Relationship Id="rId56" Type="http://schemas.openxmlformats.org/officeDocument/2006/relationships/hyperlink" Target="mailto:4240-gennes@ffpjp-cd49.com" TargetMode="External"/><Relationship Id="rId77" Type="http://schemas.openxmlformats.org/officeDocument/2006/relationships/hyperlink" Target="mailto:liberte.petanque@yahoo.fr" TargetMode="External"/><Relationship Id="rId100" Type="http://schemas.openxmlformats.org/officeDocument/2006/relationships/hyperlink" Target="mailto:lapommeraye.petanque@gmail.com" TargetMode="External"/><Relationship Id="rId105" Type="http://schemas.openxmlformats.org/officeDocument/2006/relationships/hyperlink" Target="mailto:franck.fabienne.guicastro@orange.fr" TargetMode="External"/><Relationship Id="rId126" Type="http://schemas.openxmlformats.org/officeDocument/2006/relationships/hyperlink" Target="mailto:voisine.eneleh@laposte.net" TargetMode="External"/><Relationship Id="rId8" Type="http://schemas.openxmlformats.org/officeDocument/2006/relationships/hyperlink" Target="mailto:1254-beaucouze@ffpjp-cd49.com" TargetMode="External"/><Relationship Id="rId51" Type="http://schemas.openxmlformats.org/officeDocument/2006/relationships/hyperlink" Target="mailto:4094-allonnes@ffpjp-cd49.com" TargetMode="External"/><Relationship Id="rId72" Type="http://schemas.openxmlformats.org/officeDocument/2006/relationships/hyperlink" Target="mailto:1212empire@gmail.com" TargetMode="External"/><Relationship Id="rId93" Type="http://schemas.openxmlformats.org/officeDocument/2006/relationships/hyperlink" Target="mailto:fanny.club.petanque.villedieu@gmail.com" TargetMode="External"/><Relationship Id="rId98" Type="http://schemas.openxmlformats.org/officeDocument/2006/relationships/hyperlink" Target="mailto:brebionphilippe@sfr.fr" TargetMode="External"/><Relationship Id="rId121" Type="http://schemas.openxmlformats.org/officeDocument/2006/relationships/hyperlink" Target="mailto:mj.bernier.49@gmail.com" TargetMode="External"/><Relationship Id="rId3" Type="http://schemas.openxmlformats.org/officeDocument/2006/relationships/hyperlink" Target="mailto:1275-lespontsdece@ffpjp-cd49.com" TargetMode="External"/><Relationship Id="rId25" Type="http://schemas.openxmlformats.org/officeDocument/2006/relationships/hyperlink" Target="mailto:2270-jarze@ffpjp-cd49.com" TargetMode="External"/><Relationship Id="rId46" Type="http://schemas.openxmlformats.org/officeDocument/2006/relationships/hyperlink" Target="mailto:3256-lagirardierecholet@ffpjp-cd49.com" TargetMode="External"/><Relationship Id="rId67" Type="http://schemas.openxmlformats.org/officeDocument/2006/relationships/hyperlink" Target="mailto:pineaus50@gmail.com" TargetMode="External"/><Relationship Id="rId116" Type="http://schemas.openxmlformats.org/officeDocument/2006/relationships/hyperlink" Target="mailto:vanessajousselin@orange.fr" TargetMode="External"/><Relationship Id="rId20" Type="http://schemas.openxmlformats.org/officeDocument/2006/relationships/hyperlink" Target="mailto:2080-maze@ffpjp-cd49.com" TargetMode="External"/><Relationship Id="rId41" Type="http://schemas.openxmlformats.org/officeDocument/2006/relationships/hyperlink" Target="mailto:3186-latessoualle@ffpjp-cd49.com" TargetMode="External"/><Relationship Id="rId62" Type="http://schemas.openxmlformats.org/officeDocument/2006/relationships/hyperlink" Target="mailto:5083-segre@ffpjp-cd49.com" TargetMode="External"/><Relationship Id="rId83" Type="http://schemas.openxmlformats.org/officeDocument/2006/relationships/hyperlink" Target="mailto:pascal.martineau56@gmail.com" TargetMode="External"/><Relationship Id="rId88" Type="http://schemas.openxmlformats.org/officeDocument/2006/relationships/hyperlink" Target="mailto:petanquebrainoise@gmail.com" TargetMode="External"/><Relationship Id="rId111" Type="http://schemas.openxmlformats.org/officeDocument/2006/relationships/hyperlink" Target="mailto:verger-petanquecholet@outlook.com" TargetMode="External"/><Relationship Id="rId132" Type="http://schemas.openxmlformats.org/officeDocument/2006/relationships/hyperlink" Target="mailto:spacenize1972@gmail.com" TargetMode="External"/><Relationship Id="rId15" Type="http://schemas.openxmlformats.org/officeDocument/2006/relationships/hyperlink" Target="mailto:1015-avrille@ffpjp-cd49.com" TargetMode="External"/><Relationship Id="rId36" Type="http://schemas.openxmlformats.org/officeDocument/2006/relationships/hyperlink" Target="mailto:3128-choletpc@ffpjp-cd49.com" TargetMode="External"/><Relationship Id="rId57" Type="http://schemas.openxmlformats.org/officeDocument/2006/relationships/hyperlink" Target="mailto:4263-doue@ffpjp-cd49.com" TargetMode="External"/><Relationship Id="rId106" Type="http://schemas.openxmlformats.org/officeDocument/2006/relationships/hyperlink" Target="mailto:petanquesleger@gmail.com" TargetMode="External"/><Relationship Id="rId127" Type="http://schemas.openxmlformats.org/officeDocument/2006/relationships/hyperlink" Target="mailto:lambertoispetanqueclub49@gmail.com" TargetMode="External"/><Relationship Id="rId10" Type="http://schemas.openxmlformats.org/officeDocument/2006/relationships/hyperlink" Target="mailto:1249-soulaire@ffpjp-cd49.com" TargetMode="External"/><Relationship Id="rId31" Type="http://schemas.openxmlformats.org/officeDocument/2006/relationships/hyperlink" Target="mailto:3042-chemille@ffpjp-cd49.com" TargetMode="External"/><Relationship Id="rId52" Type="http://schemas.openxmlformats.org/officeDocument/2006/relationships/hyperlink" Target="mailto:4112-longue@ffpjp-cd49.com" TargetMode="External"/><Relationship Id="rId73" Type="http://schemas.openxmlformats.org/officeDocument/2006/relationships/hyperlink" Target="mailto:nicolaschaton@hotmail.fr" TargetMode="External"/><Relationship Id="rId78" Type="http://schemas.openxmlformats.org/officeDocument/2006/relationships/hyperlink" Target="mailto:ecouflantpetanqueclub@outlook.fr" TargetMode="External"/><Relationship Id="rId94" Type="http://schemas.openxmlformats.org/officeDocument/2006/relationships/hyperlink" Target="mailto:energie.petanque@laposte.net" TargetMode="External"/><Relationship Id="rId99" Type="http://schemas.openxmlformats.org/officeDocument/2006/relationships/hyperlink" Target="mailto:asptt.cholet.petanque@orange.fr" TargetMode="External"/><Relationship Id="rId101" Type="http://schemas.openxmlformats.org/officeDocument/2006/relationships/hyperlink" Target="mailto:montlimartoise.bouledor@laposte.net" TargetMode="External"/><Relationship Id="rId122" Type="http://schemas.openxmlformats.org/officeDocument/2006/relationships/hyperlink" Target="mailto:pascal.t79@wanadoo.fr" TargetMode="External"/><Relationship Id="rId4" Type="http://schemas.openxmlformats.org/officeDocument/2006/relationships/hyperlink" Target="mailto:1274-stsylvain@ffpjp-cd49.com" TargetMode="External"/><Relationship Id="rId9" Type="http://schemas.openxmlformats.org/officeDocument/2006/relationships/hyperlink" Target="mailto:1250-larafle@ffpjp-cd49.com" TargetMode="External"/><Relationship Id="rId26" Type="http://schemas.openxmlformats.org/officeDocument/2006/relationships/hyperlink" Target="mailto:2160-brain@ffpjp-cd49.com" TargetMode="External"/><Relationship Id="rId47" Type="http://schemas.openxmlformats.org/officeDocument/2006/relationships/hyperlink" Target="mailto:3261-andreze@ffpjp-cd49.com" TargetMode="External"/><Relationship Id="rId68" Type="http://schemas.openxmlformats.org/officeDocument/2006/relationships/hyperlink" Target="mailto:lesboulistesdavrille@yahoo.com" TargetMode="External"/><Relationship Id="rId89" Type="http://schemas.openxmlformats.org/officeDocument/2006/relationships/hyperlink" Target="mailto:franck.cherruau@orange.fr" TargetMode="External"/><Relationship Id="rId112" Type="http://schemas.openxmlformats.org/officeDocument/2006/relationships/hyperlink" Target="mailto:janinemichel@wanadoo.fr" TargetMode="External"/><Relationship Id="rId13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8"/>
  <sheetViews>
    <sheetView zoomScaleNormal="100" workbookViewId="0">
      <selection activeCell="B8" sqref="B8"/>
    </sheetView>
  </sheetViews>
  <sheetFormatPr baseColWidth="10" defaultRowHeight="16.5"/>
  <cols>
    <col min="1" max="1" width="9.140625" style="77" customWidth="1"/>
    <col min="2" max="2" width="40" style="78" customWidth="1"/>
    <col min="3" max="3" width="37.5703125" style="78" customWidth="1"/>
    <col min="4" max="4" width="40.42578125" style="79" bestFit="1" customWidth="1"/>
    <col min="5" max="16384" width="11.42578125" style="80"/>
  </cols>
  <sheetData>
    <row r="1" spans="1:6" s="67" customFormat="1" ht="29.25" customHeight="1">
      <c r="A1" s="65" t="s">
        <v>50</v>
      </c>
      <c r="B1" s="65" t="s">
        <v>51</v>
      </c>
      <c r="C1" s="65" t="s">
        <v>145</v>
      </c>
      <c r="D1" s="66" t="s">
        <v>52</v>
      </c>
    </row>
    <row r="2" spans="1:6" s="70" customFormat="1" ht="21.75" customHeight="1">
      <c r="A2" s="68">
        <v>1004</v>
      </c>
      <c r="B2" s="69" t="s">
        <v>53</v>
      </c>
      <c r="C2" s="92" t="s">
        <v>164</v>
      </c>
      <c r="D2" s="92" t="s">
        <v>156</v>
      </c>
    </row>
    <row r="3" spans="1:6" s="70" customFormat="1" ht="21.75" customHeight="1">
      <c r="A3" s="68">
        <v>1015</v>
      </c>
      <c r="B3" s="69" t="s">
        <v>54</v>
      </c>
      <c r="C3" s="92" t="s">
        <v>165</v>
      </c>
      <c r="D3" s="92" t="s">
        <v>230</v>
      </c>
    </row>
    <row r="4" spans="1:6" s="70" customFormat="1" ht="21.75" customHeight="1">
      <c r="A4" s="68">
        <v>1016</v>
      </c>
      <c r="B4" s="69" t="s">
        <v>161</v>
      </c>
      <c r="C4" s="92" t="s">
        <v>166</v>
      </c>
      <c r="D4" s="92" t="s">
        <v>162</v>
      </c>
    </row>
    <row r="5" spans="1:6" s="70" customFormat="1" ht="21.75" customHeight="1">
      <c r="A5" s="68">
        <v>1045</v>
      </c>
      <c r="B5" s="69" t="s">
        <v>55</v>
      </c>
      <c r="C5" s="92" t="s">
        <v>167</v>
      </c>
      <c r="D5" s="92" t="s">
        <v>56</v>
      </c>
    </row>
    <row r="6" spans="1:6" s="70" customFormat="1" ht="21.75" customHeight="1">
      <c r="A6" s="68">
        <v>1198</v>
      </c>
      <c r="B6" s="69" t="s">
        <v>146</v>
      </c>
      <c r="C6" s="92" t="s">
        <v>168</v>
      </c>
      <c r="D6" s="92" t="s">
        <v>57</v>
      </c>
    </row>
    <row r="7" spans="1:6" s="70" customFormat="1" ht="21.75" customHeight="1">
      <c r="A7" s="68">
        <v>1212</v>
      </c>
      <c r="B7" s="69" t="s">
        <v>58</v>
      </c>
      <c r="C7" s="92" t="s">
        <v>169</v>
      </c>
      <c r="D7" s="92" t="s">
        <v>59</v>
      </c>
      <c r="F7" s="71"/>
    </row>
    <row r="8" spans="1:6" s="70" customFormat="1" ht="21.75" customHeight="1">
      <c r="A8" s="68">
        <v>1249</v>
      </c>
      <c r="B8" s="69" t="s">
        <v>60</v>
      </c>
      <c r="C8" s="92" t="s">
        <v>170</v>
      </c>
      <c r="D8" s="92" t="s">
        <v>61</v>
      </c>
    </row>
    <row r="9" spans="1:6" s="70" customFormat="1" ht="21.75" customHeight="1">
      <c r="A9" s="68">
        <v>1250</v>
      </c>
      <c r="B9" s="69" t="s">
        <v>62</v>
      </c>
      <c r="C9" s="92" t="s">
        <v>171</v>
      </c>
      <c r="D9" s="92" t="s">
        <v>63</v>
      </c>
    </row>
    <row r="10" spans="1:6" s="70" customFormat="1" ht="21.75" customHeight="1">
      <c r="A10" s="68">
        <v>1254</v>
      </c>
      <c r="B10" s="69" t="s">
        <v>64</v>
      </c>
      <c r="C10" s="92" t="s">
        <v>172</v>
      </c>
      <c r="D10" s="92" t="s">
        <v>153</v>
      </c>
    </row>
    <row r="11" spans="1:6" s="70" customFormat="1" ht="21.75" customHeight="1">
      <c r="A11" s="68">
        <v>1257</v>
      </c>
      <c r="B11" s="69" t="s">
        <v>65</v>
      </c>
      <c r="C11" s="92" t="s">
        <v>173</v>
      </c>
      <c r="D11" s="92" t="s">
        <v>231</v>
      </c>
    </row>
    <row r="12" spans="1:6" s="70" customFormat="1" ht="21.75" customHeight="1">
      <c r="A12" s="68">
        <v>1266</v>
      </c>
      <c r="B12" s="69" t="s">
        <v>147</v>
      </c>
      <c r="C12" s="92" t="s">
        <v>174</v>
      </c>
      <c r="D12" s="92" t="s">
        <v>66</v>
      </c>
    </row>
    <row r="13" spans="1:6" s="70" customFormat="1" ht="21.75" customHeight="1">
      <c r="A13" s="68">
        <v>1269</v>
      </c>
      <c r="B13" s="69" t="s">
        <v>67</v>
      </c>
      <c r="C13" s="92" t="s">
        <v>175</v>
      </c>
      <c r="D13" s="92" t="s">
        <v>158</v>
      </c>
    </row>
    <row r="14" spans="1:6" s="70" customFormat="1" ht="21.75" customHeight="1">
      <c r="A14" s="68">
        <v>1274</v>
      </c>
      <c r="B14" s="69" t="s">
        <v>68</v>
      </c>
      <c r="C14" s="92" t="s">
        <v>176</v>
      </c>
      <c r="D14" s="92" t="s">
        <v>159</v>
      </c>
    </row>
    <row r="15" spans="1:6" s="70" customFormat="1" ht="21.75" customHeight="1">
      <c r="A15" s="68">
        <v>1275</v>
      </c>
      <c r="B15" s="69" t="s">
        <v>69</v>
      </c>
      <c r="C15" s="92" t="s">
        <v>177</v>
      </c>
      <c r="D15" s="92" t="s">
        <v>232</v>
      </c>
    </row>
    <row r="16" spans="1:6" s="70" customFormat="1" ht="21.75" customHeight="1">
      <c r="A16" s="68">
        <v>1280</v>
      </c>
      <c r="B16" s="69" t="s">
        <v>149</v>
      </c>
      <c r="C16" s="92" t="s">
        <v>178</v>
      </c>
      <c r="D16" s="92" t="s">
        <v>233</v>
      </c>
    </row>
    <row r="17" spans="1:6" s="70" customFormat="1" ht="21.75" customHeight="1">
      <c r="A17" s="72">
        <v>2008</v>
      </c>
      <c r="B17" s="73" t="s">
        <v>78</v>
      </c>
      <c r="C17" s="93" t="s">
        <v>179</v>
      </c>
      <c r="D17" s="93" t="s">
        <v>79</v>
      </c>
    </row>
    <row r="18" spans="1:6" s="70" customFormat="1" ht="21.75" customHeight="1">
      <c r="A18" s="72">
        <v>2049</v>
      </c>
      <c r="B18" s="73" t="s">
        <v>80</v>
      </c>
      <c r="C18" s="93" t="s">
        <v>180</v>
      </c>
      <c r="D18" s="93" t="s">
        <v>234</v>
      </c>
    </row>
    <row r="19" spans="1:6" s="70" customFormat="1" ht="21.75" customHeight="1">
      <c r="A19" s="72">
        <v>2076</v>
      </c>
      <c r="B19" s="73" t="s">
        <v>81</v>
      </c>
      <c r="C19" s="93" t="s">
        <v>181</v>
      </c>
      <c r="D19" s="93" t="s">
        <v>235</v>
      </c>
    </row>
    <row r="20" spans="1:6" s="70" customFormat="1" ht="21.75" customHeight="1">
      <c r="A20" s="72">
        <v>2078</v>
      </c>
      <c r="B20" s="73" t="s">
        <v>82</v>
      </c>
      <c r="C20" s="93" t="s">
        <v>182</v>
      </c>
      <c r="D20" s="93" t="s">
        <v>83</v>
      </c>
    </row>
    <row r="21" spans="1:6" s="70" customFormat="1" ht="21.75" customHeight="1">
      <c r="A21" s="72">
        <v>2080</v>
      </c>
      <c r="B21" s="73" t="s">
        <v>84</v>
      </c>
      <c r="C21" s="93" t="s">
        <v>183</v>
      </c>
      <c r="D21" s="93" t="s">
        <v>236</v>
      </c>
    </row>
    <row r="22" spans="1:6" s="70" customFormat="1" ht="21.75" customHeight="1">
      <c r="A22" s="72">
        <v>2148</v>
      </c>
      <c r="B22" s="73" t="s">
        <v>85</v>
      </c>
      <c r="C22" s="93" t="s">
        <v>184</v>
      </c>
      <c r="D22" s="93" t="s">
        <v>154</v>
      </c>
    </row>
    <row r="23" spans="1:6" s="67" customFormat="1" ht="29.25" customHeight="1">
      <c r="A23" s="72">
        <v>2160</v>
      </c>
      <c r="B23" s="73" t="s">
        <v>86</v>
      </c>
      <c r="C23" s="93" t="s">
        <v>189</v>
      </c>
      <c r="D23" s="93" t="s">
        <v>87</v>
      </c>
    </row>
    <row r="24" spans="1:6" s="70" customFormat="1" ht="21.75" customHeight="1">
      <c r="A24" s="72">
        <v>2223</v>
      </c>
      <c r="B24" s="73" t="s">
        <v>88</v>
      </c>
      <c r="C24" s="93" t="s">
        <v>185</v>
      </c>
      <c r="D24" s="93" t="s">
        <v>89</v>
      </c>
    </row>
    <row r="25" spans="1:6" s="70" customFormat="1" ht="21.75" customHeight="1">
      <c r="A25" s="72">
        <v>2244</v>
      </c>
      <c r="B25" s="73" t="s">
        <v>90</v>
      </c>
      <c r="C25" s="93" t="s">
        <v>186</v>
      </c>
      <c r="D25" s="93" t="s">
        <v>91</v>
      </c>
    </row>
    <row r="26" spans="1:6" s="70" customFormat="1" ht="21.75" customHeight="1">
      <c r="A26" s="72">
        <v>2264</v>
      </c>
      <c r="B26" s="73" t="s">
        <v>92</v>
      </c>
      <c r="C26" s="93" t="s">
        <v>187</v>
      </c>
      <c r="D26" s="93" t="s">
        <v>237</v>
      </c>
    </row>
    <row r="27" spans="1:6" s="70" customFormat="1" ht="21.75" customHeight="1">
      <c r="A27" s="72">
        <v>2270</v>
      </c>
      <c r="B27" s="73" t="s">
        <v>93</v>
      </c>
      <c r="C27" s="93" t="s">
        <v>188</v>
      </c>
      <c r="D27" s="93" t="s">
        <v>94</v>
      </c>
    </row>
    <row r="28" spans="1:6" s="70" customFormat="1" ht="21.75" customHeight="1">
      <c r="A28" s="75">
        <v>3002</v>
      </c>
      <c r="B28" s="76" t="s">
        <v>106</v>
      </c>
      <c r="C28" s="94" t="s">
        <v>190</v>
      </c>
      <c r="D28" s="94" t="s">
        <v>157</v>
      </c>
    </row>
    <row r="29" spans="1:6" s="70" customFormat="1" ht="21.75" customHeight="1">
      <c r="A29" s="75">
        <v>3017</v>
      </c>
      <c r="B29" s="76" t="s">
        <v>107</v>
      </c>
      <c r="C29" s="94" t="s">
        <v>191</v>
      </c>
      <c r="D29" s="94" t="s">
        <v>108</v>
      </c>
    </row>
    <row r="30" spans="1:6" s="70" customFormat="1" ht="21.75" customHeight="1">
      <c r="A30" s="75">
        <v>3040</v>
      </c>
      <c r="B30" s="76" t="s">
        <v>109</v>
      </c>
      <c r="C30" s="94" t="s">
        <v>192</v>
      </c>
      <c r="D30" s="94" t="s">
        <v>110</v>
      </c>
    </row>
    <row r="31" spans="1:6" s="70" customFormat="1" ht="21.75" customHeight="1">
      <c r="A31" s="75">
        <v>3042</v>
      </c>
      <c r="B31" s="76" t="s">
        <v>111</v>
      </c>
      <c r="C31" s="94" t="s">
        <v>193</v>
      </c>
      <c r="D31" s="94" t="s">
        <v>112</v>
      </c>
    </row>
    <row r="32" spans="1:6" s="70" customFormat="1" ht="21.75" customHeight="1">
      <c r="A32" s="75">
        <v>3051</v>
      </c>
      <c r="B32" s="76" t="s">
        <v>113</v>
      </c>
      <c r="C32" s="94" t="s">
        <v>194</v>
      </c>
      <c r="D32" s="94" t="s">
        <v>114</v>
      </c>
      <c r="F32" s="74"/>
    </row>
    <row r="33" spans="1:4" s="70" customFormat="1" ht="21.75" customHeight="1">
      <c r="A33" s="75">
        <v>3101</v>
      </c>
      <c r="B33" s="76" t="s">
        <v>115</v>
      </c>
      <c r="C33" s="94" t="s">
        <v>195</v>
      </c>
      <c r="D33" s="94" t="s">
        <v>116</v>
      </c>
    </row>
    <row r="34" spans="1:4" s="70" customFormat="1" ht="21.75" customHeight="1">
      <c r="A34" s="75">
        <v>3102</v>
      </c>
      <c r="B34" s="76" t="s">
        <v>117</v>
      </c>
      <c r="C34" s="94" t="s">
        <v>196</v>
      </c>
      <c r="D34" s="94" t="s">
        <v>118</v>
      </c>
    </row>
    <row r="35" spans="1:4" s="70" customFormat="1" ht="21.75" customHeight="1">
      <c r="A35" s="75">
        <v>3121</v>
      </c>
      <c r="B35" s="76" t="s">
        <v>119</v>
      </c>
      <c r="C35" s="94" t="s">
        <v>197</v>
      </c>
      <c r="D35" s="94" t="s">
        <v>238</v>
      </c>
    </row>
    <row r="36" spans="1:4" s="70" customFormat="1" ht="21.75" customHeight="1">
      <c r="A36" s="75">
        <v>3127</v>
      </c>
      <c r="B36" s="76" t="s">
        <v>120</v>
      </c>
      <c r="C36" s="94" t="s">
        <v>198</v>
      </c>
      <c r="D36" s="94" t="s">
        <v>121</v>
      </c>
    </row>
    <row r="37" spans="1:4" s="70" customFormat="1" ht="21.75" customHeight="1">
      <c r="A37" s="75">
        <v>3128</v>
      </c>
      <c r="B37" s="76" t="s">
        <v>122</v>
      </c>
      <c r="C37" s="94" t="s">
        <v>199</v>
      </c>
      <c r="D37" s="94" t="s">
        <v>239</v>
      </c>
    </row>
    <row r="38" spans="1:4" s="70" customFormat="1" ht="21.75" customHeight="1">
      <c r="A38" s="75">
        <v>3129</v>
      </c>
      <c r="B38" s="76" t="s">
        <v>123</v>
      </c>
      <c r="C38" s="94" t="s">
        <v>200</v>
      </c>
      <c r="D38" s="94" t="s">
        <v>124</v>
      </c>
    </row>
    <row r="39" spans="1:4" s="70" customFormat="1" ht="21.75" customHeight="1">
      <c r="A39" s="75">
        <v>3133</v>
      </c>
      <c r="B39" s="76" t="s">
        <v>125</v>
      </c>
      <c r="C39" s="94" t="s">
        <v>201</v>
      </c>
      <c r="D39" s="94" t="s">
        <v>126</v>
      </c>
    </row>
    <row r="40" spans="1:4" s="70" customFormat="1" ht="21.75" customHeight="1">
      <c r="A40" s="75">
        <v>3149</v>
      </c>
      <c r="B40" s="76" t="s">
        <v>127</v>
      </c>
      <c r="C40" s="94" t="s">
        <v>202</v>
      </c>
      <c r="D40" s="94" t="s">
        <v>155</v>
      </c>
    </row>
    <row r="41" spans="1:4" s="70" customFormat="1" ht="21.75" customHeight="1">
      <c r="A41" s="75">
        <v>3169</v>
      </c>
      <c r="B41" s="76" t="s">
        <v>128</v>
      </c>
      <c r="C41" s="94" t="s">
        <v>203</v>
      </c>
      <c r="D41" s="94" t="s">
        <v>240</v>
      </c>
    </row>
    <row r="42" spans="1:4" s="70" customFormat="1" ht="21.75" customHeight="1">
      <c r="A42" s="75">
        <v>3186</v>
      </c>
      <c r="B42" s="76" t="s">
        <v>129</v>
      </c>
      <c r="C42" s="94" t="s">
        <v>204</v>
      </c>
      <c r="D42" s="94" t="s">
        <v>130</v>
      </c>
    </row>
    <row r="43" spans="1:4" s="70" customFormat="1" ht="21.75" customHeight="1">
      <c r="A43" s="75">
        <v>3209</v>
      </c>
      <c r="B43" s="76" t="s">
        <v>131</v>
      </c>
      <c r="C43" s="94" t="s">
        <v>205</v>
      </c>
      <c r="D43" s="94" t="s">
        <v>132</v>
      </c>
    </row>
    <row r="44" spans="1:4" s="70" customFormat="1" ht="21.75" customHeight="1">
      <c r="A44" s="75">
        <v>3220</v>
      </c>
      <c r="B44" s="76" t="s">
        <v>133</v>
      </c>
      <c r="C44" s="94" t="s">
        <v>206</v>
      </c>
      <c r="D44" s="94" t="s">
        <v>134</v>
      </c>
    </row>
    <row r="45" spans="1:4" s="70" customFormat="1" ht="21.75" customHeight="1">
      <c r="A45" s="75">
        <v>3226</v>
      </c>
      <c r="B45" s="76" t="s">
        <v>135</v>
      </c>
      <c r="C45" s="94" t="s">
        <v>207</v>
      </c>
      <c r="D45" s="94" t="s">
        <v>241</v>
      </c>
    </row>
    <row r="46" spans="1:4" s="70" customFormat="1" ht="21.75" customHeight="1">
      <c r="A46" s="75">
        <v>3255</v>
      </c>
      <c r="B46" s="76" t="s">
        <v>136</v>
      </c>
      <c r="C46" s="94" t="s">
        <v>208</v>
      </c>
      <c r="D46" s="94" t="s">
        <v>242</v>
      </c>
    </row>
    <row r="47" spans="1:4" s="70" customFormat="1" ht="21.75" customHeight="1">
      <c r="A47" s="75">
        <v>3256</v>
      </c>
      <c r="B47" s="76" t="s">
        <v>137</v>
      </c>
      <c r="C47" s="94" t="s">
        <v>209</v>
      </c>
      <c r="D47" s="94" t="s">
        <v>138</v>
      </c>
    </row>
    <row r="48" spans="1:4" s="70" customFormat="1" ht="21.75" customHeight="1">
      <c r="A48" s="75">
        <v>3261</v>
      </c>
      <c r="B48" s="76" t="s">
        <v>139</v>
      </c>
      <c r="C48" s="94" t="s">
        <v>210</v>
      </c>
      <c r="D48" s="94" t="s">
        <v>140</v>
      </c>
    </row>
    <row r="49" spans="1:4" s="70" customFormat="1" ht="21.75" customHeight="1">
      <c r="A49" s="75">
        <v>3268</v>
      </c>
      <c r="B49" s="76" t="s">
        <v>141</v>
      </c>
      <c r="C49" s="94" t="s">
        <v>211</v>
      </c>
      <c r="D49" s="94" t="s">
        <v>142</v>
      </c>
    </row>
    <row r="50" spans="1:4" s="70" customFormat="1" ht="21.75" customHeight="1">
      <c r="A50" s="75">
        <v>3279</v>
      </c>
      <c r="B50" s="76" t="s">
        <v>143</v>
      </c>
      <c r="C50" s="94" t="s">
        <v>212</v>
      </c>
      <c r="D50" s="94" t="s">
        <v>144</v>
      </c>
    </row>
    <row r="51" spans="1:4" s="70" customFormat="1" ht="21.75" customHeight="1">
      <c r="A51" s="72">
        <v>4094</v>
      </c>
      <c r="B51" s="73" t="s">
        <v>95</v>
      </c>
      <c r="C51" s="93" t="s">
        <v>213</v>
      </c>
      <c r="D51" s="93" t="s">
        <v>243</v>
      </c>
    </row>
    <row r="52" spans="1:4" s="70" customFormat="1" ht="21.75" customHeight="1">
      <c r="A52" s="72">
        <v>4112</v>
      </c>
      <c r="B52" s="73" t="s">
        <v>96</v>
      </c>
      <c r="C52" s="93" t="s">
        <v>214</v>
      </c>
      <c r="D52" s="93" t="s">
        <v>244</v>
      </c>
    </row>
    <row r="53" spans="1:4" s="70" customFormat="1" ht="21.75" customHeight="1">
      <c r="A53" s="72">
        <v>4131</v>
      </c>
      <c r="B53" s="73" t="s">
        <v>97</v>
      </c>
      <c r="C53" s="93" t="s">
        <v>215</v>
      </c>
      <c r="D53" s="93" t="s">
        <v>98</v>
      </c>
    </row>
    <row r="54" spans="1:4" s="70" customFormat="1" ht="21.75" customHeight="1">
      <c r="A54" s="72">
        <v>4150</v>
      </c>
      <c r="B54" s="73" t="s">
        <v>99</v>
      </c>
      <c r="C54" s="93" t="s">
        <v>216</v>
      </c>
      <c r="D54" s="93" t="s">
        <v>100</v>
      </c>
    </row>
    <row r="55" spans="1:4" s="70" customFormat="1" ht="21.75" customHeight="1">
      <c r="A55" s="72">
        <v>4202</v>
      </c>
      <c r="B55" s="73" t="s">
        <v>101</v>
      </c>
      <c r="C55" s="93" t="s">
        <v>217</v>
      </c>
      <c r="D55" s="93" t="s">
        <v>102</v>
      </c>
    </row>
    <row r="56" spans="1:4" s="70" customFormat="1" ht="21.75" customHeight="1">
      <c r="A56" s="72">
        <v>4240</v>
      </c>
      <c r="B56" s="73" t="s">
        <v>103</v>
      </c>
      <c r="C56" s="93" t="s">
        <v>218</v>
      </c>
      <c r="D56" s="93" t="s">
        <v>104</v>
      </c>
    </row>
    <row r="57" spans="1:4" s="70" customFormat="1" ht="21.75" customHeight="1">
      <c r="A57" s="72">
        <v>4247</v>
      </c>
      <c r="B57" s="73" t="s">
        <v>163</v>
      </c>
      <c r="C57" s="93" t="s">
        <v>219</v>
      </c>
      <c r="D57" s="93" t="s">
        <v>245</v>
      </c>
    </row>
    <row r="58" spans="1:4" s="70" customFormat="1" ht="21.75" customHeight="1">
      <c r="A58" s="72">
        <v>4263</v>
      </c>
      <c r="B58" s="73" t="s">
        <v>105</v>
      </c>
      <c r="C58" s="93" t="s">
        <v>220</v>
      </c>
      <c r="D58" s="93" t="s">
        <v>152</v>
      </c>
    </row>
    <row r="59" spans="1:4" s="70" customFormat="1" ht="21.75" customHeight="1">
      <c r="A59" s="72">
        <v>4264</v>
      </c>
      <c r="B59" s="73" t="s">
        <v>151</v>
      </c>
      <c r="C59" s="93" t="s">
        <v>221</v>
      </c>
      <c r="D59" s="93" t="s">
        <v>246</v>
      </c>
    </row>
    <row r="60" spans="1:4" s="70" customFormat="1" ht="21.75" customHeight="1">
      <c r="A60" s="72">
        <v>4265</v>
      </c>
      <c r="B60" s="73" t="s">
        <v>160</v>
      </c>
      <c r="C60" s="93" t="s">
        <v>222</v>
      </c>
      <c r="D60" s="93" t="s">
        <v>247</v>
      </c>
    </row>
    <row r="61" spans="1:4" s="70" customFormat="1" ht="21.75" customHeight="1">
      <c r="A61" s="68">
        <v>5032</v>
      </c>
      <c r="B61" s="69" t="s">
        <v>70</v>
      </c>
      <c r="C61" s="92" t="s">
        <v>223</v>
      </c>
      <c r="D61" s="92" t="s">
        <v>71</v>
      </c>
    </row>
    <row r="62" spans="1:4" s="70" customFormat="1" ht="21.75" customHeight="1">
      <c r="A62" s="68">
        <v>5066</v>
      </c>
      <c r="B62" s="69" t="s">
        <v>150</v>
      </c>
      <c r="C62" s="92" t="s">
        <v>224</v>
      </c>
      <c r="D62" s="92" t="s">
        <v>248</v>
      </c>
    </row>
    <row r="63" spans="1:4" s="70" customFormat="1" ht="21.75" customHeight="1">
      <c r="A63" s="68">
        <v>5083</v>
      </c>
      <c r="B63" s="69" t="s">
        <v>148</v>
      </c>
      <c r="C63" s="92" t="s">
        <v>225</v>
      </c>
      <c r="D63" s="92" t="s">
        <v>72</v>
      </c>
    </row>
    <row r="64" spans="1:4" s="70" customFormat="1" ht="21.75" customHeight="1">
      <c r="A64" s="68">
        <v>5144</v>
      </c>
      <c r="B64" s="69" t="s">
        <v>73</v>
      </c>
      <c r="C64" s="92" t="s">
        <v>226</v>
      </c>
      <c r="D64" s="92" t="s">
        <v>249</v>
      </c>
    </row>
    <row r="65" spans="1:8" s="70" customFormat="1" ht="21.75" customHeight="1">
      <c r="A65" s="68">
        <v>5251</v>
      </c>
      <c r="B65" s="69" t="s">
        <v>74</v>
      </c>
      <c r="C65" s="92" t="s">
        <v>227</v>
      </c>
      <c r="D65" s="92" t="s">
        <v>75</v>
      </c>
    </row>
    <row r="66" spans="1:8" s="70" customFormat="1" ht="21.75" customHeight="1">
      <c r="A66" s="68">
        <v>5273</v>
      </c>
      <c r="B66" s="69" t="s">
        <v>76</v>
      </c>
      <c r="C66" s="92" t="s">
        <v>228</v>
      </c>
      <c r="D66" s="92" t="s">
        <v>250</v>
      </c>
    </row>
    <row r="67" spans="1:8" ht="21.95" customHeight="1">
      <c r="A67" s="88">
        <v>5278</v>
      </c>
      <c r="B67" s="89" t="s">
        <v>77</v>
      </c>
      <c r="C67" s="92" t="s">
        <v>229</v>
      </c>
      <c r="D67" s="92" t="s">
        <v>251</v>
      </c>
    </row>
    <row r="68" spans="1:8" ht="21.95" customHeight="1"/>
    <row r="69" spans="1:8" ht="21.95" customHeight="1"/>
    <row r="70" spans="1:8" ht="21.95" customHeight="1"/>
    <row r="71" spans="1:8" ht="21.95" customHeight="1"/>
    <row r="72" spans="1:8" ht="21.95" customHeight="1"/>
    <row r="73" spans="1:8" ht="21.95" customHeight="1"/>
    <row r="74" spans="1:8" ht="21.95" customHeight="1"/>
    <row r="75" spans="1:8" s="77" customFormat="1" ht="21.95" customHeight="1">
      <c r="B75" s="78"/>
      <c r="C75" s="78"/>
      <c r="D75" s="79"/>
      <c r="E75" s="80"/>
      <c r="F75" s="80"/>
      <c r="G75" s="80"/>
      <c r="H75" s="80"/>
    </row>
    <row r="76" spans="1:8" s="77" customFormat="1" ht="21.95" customHeight="1">
      <c r="B76" s="78"/>
      <c r="C76" s="78"/>
      <c r="D76" s="79"/>
      <c r="E76" s="80"/>
      <c r="F76" s="80"/>
      <c r="G76" s="80"/>
      <c r="H76" s="80"/>
    </row>
    <row r="77" spans="1:8" s="77" customFormat="1" ht="21.95" customHeight="1">
      <c r="B77" s="78"/>
      <c r="C77" s="78"/>
      <c r="D77" s="79"/>
      <c r="E77" s="80"/>
      <c r="F77" s="80"/>
      <c r="G77" s="80"/>
      <c r="H77" s="80"/>
    </row>
    <row r="78" spans="1:8" s="77" customFormat="1" ht="21.95" customHeight="1">
      <c r="B78" s="78"/>
      <c r="C78" s="78"/>
      <c r="D78" s="79"/>
      <c r="E78" s="80"/>
      <c r="F78" s="80"/>
      <c r="G78" s="80"/>
      <c r="H78" s="80"/>
    </row>
    <row r="79" spans="1:8" s="77" customFormat="1" ht="21.95" customHeight="1">
      <c r="B79" s="78"/>
      <c r="C79" s="78"/>
      <c r="D79" s="79"/>
      <c r="E79" s="80"/>
      <c r="F79" s="80"/>
      <c r="G79" s="80"/>
      <c r="H79" s="80"/>
    </row>
    <row r="80" spans="1:8" s="77" customFormat="1" ht="21.95" customHeight="1">
      <c r="B80" s="78"/>
      <c r="C80" s="78"/>
      <c r="D80" s="79"/>
      <c r="E80" s="80"/>
      <c r="F80" s="80"/>
      <c r="G80" s="80"/>
      <c r="H80" s="80"/>
    </row>
    <row r="81" spans="2:8" s="77" customFormat="1" ht="21.95" customHeight="1">
      <c r="B81" s="78"/>
      <c r="C81" s="78"/>
      <c r="D81" s="79"/>
      <c r="E81" s="80"/>
      <c r="F81" s="80"/>
      <c r="G81" s="80"/>
      <c r="H81" s="80"/>
    </row>
    <row r="82" spans="2:8" s="77" customFormat="1" ht="21.95" customHeight="1">
      <c r="B82" s="78"/>
      <c r="C82" s="78"/>
      <c r="D82" s="79"/>
      <c r="E82" s="80"/>
      <c r="F82" s="80"/>
      <c r="G82" s="80"/>
      <c r="H82" s="80"/>
    </row>
    <row r="83" spans="2:8" s="77" customFormat="1" ht="21.95" customHeight="1">
      <c r="B83" s="78"/>
      <c r="C83" s="78"/>
      <c r="D83" s="79"/>
      <c r="E83" s="80"/>
      <c r="F83" s="80"/>
      <c r="G83" s="80"/>
      <c r="H83" s="80"/>
    </row>
    <row r="84" spans="2:8" s="77" customFormat="1" ht="21.95" customHeight="1">
      <c r="B84" s="78"/>
      <c r="C84" s="78"/>
      <c r="D84" s="79"/>
      <c r="E84" s="80"/>
      <c r="F84" s="80"/>
      <c r="G84" s="80"/>
      <c r="H84" s="80"/>
    </row>
    <row r="85" spans="2:8" s="77" customFormat="1" ht="21.95" customHeight="1">
      <c r="B85" s="78"/>
      <c r="C85" s="78"/>
      <c r="D85" s="79"/>
      <c r="E85" s="80"/>
      <c r="F85" s="80"/>
      <c r="G85" s="80"/>
      <c r="H85" s="80"/>
    </row>
    <row r="86" spans="2:8" s="77" customFormat="1" ht="21.95" customHeight="1">
      <c r="B86" s="78"/>
      <c r="C86" s="78"/>
      <c r="D86" s="79"/>
      <c r="E86" s="80"/>
      <c r="F86" s="80"/>
      <c r="G86" s="80"/>
      <c r="H86" s="80"/>
    </row>
    <row r="87" spans="2:8" s="77" customFormat="1" ht="21.95" customHeight="1">
      <c r="B87" s="78"/>
      <c r="C87" s="78"/>
      <c r="D87" s="79"/>
      <c r="E87" s="80"/>
      <c r="F87" s="80"/>
      <c r="G87" s="80"/>
      <c r="H87" s="80"/>
    </row>
    <row r="88" spans="2:8" s="77" customFormat="1" ht="21.95" customHeight="1">
      <c r="B88" s="78"/>
      <c r="C88" s="78"/>
      <c r="D88" s="79"/>
      <c r="E88" s="80"/>
      <c r="F88" s="80"/>
      <c r="G88" s="80"/>
      <c r="H88" s="80"/>
    </row>
  </sheetData>
  <sortState xmlns:xlrd2="http://schemas.microsoft.com/office/spreadsheetml/2017/richdata2" ref="A2:F64">
    <sortCondition ref="A2:A64"/>
  </sortState>
  <hyperlinks>
    <hyperlink ref="C2" r:id="rId1" xr:uid="{74F03E14-108C-4C27-9BE9-9DEC701239D8}"/>
    <hyperlink ref="C16" r:id="rId2" xr:uid="{6D0E458B-5B32-4152-8F9B-EC6C8200B3EB}"/>
    <hyperlink ref="C15" r:id="rId3" xr:uid="{8B47FB07-F9AF-4640-93DA-6480F2FC02B4}"/>
    <hyperlink ref="C14" r:id="rId4" xr:uid="{5DD139B6-927D-4D8F-B7F7-D17BB3673CED}"/>
    <hyperlink ref="C13" r:id="rId5" xr:uid="{AD1D84D5-287E-4418-BA15-2053D19525C0}"/>
    <hyperlink ref="C12" r:id="rId6" xr:uid="{954F231B-84EE-40AD-9E22-FD69ADC4F700}"/>
    <hyperlink ref="C11" r:id="rId7" xr:uid="{0A57E14D-92C2-4332-9C53-C71C12462FBE}"/>
    <hyperlink ref="C10" r:id="rId8" xr:uid="{84C0F6DD-E62F-4E09-9C8D-22F9398E926A}"/>
    <hyperlink ref="C9" r:id="rId9" xr:uid="{8FA9DA2C-194B-4FBF-B204-5EA7DEB4C2C0}"/>
    <hyperlink ref="C8" r:id="rId10" xr:uid="{27E7D8FA-5785-468D-9EA7-5CF87931AB9D}"/>
    <hyperlink ref="C7" r:id="rId11" xr:uid="{0312483A-BBC2-4AB2-BB2A-E807200716AC}"/>
    <hyperlink ref="C6" r:id="rId12" xr:uid="{F4C8B60B-6F9B-4B1B-AE11-A056B5F2DE28}"/>
    <hyperlink ref="C5" r:id="rId13" xr:uid="{B0F843F4-88B3-4D7C-92AD-D5C6967E5AC1}"/>
    <hyperlink ref="C4" r:id="rId14" xr:uid="{908B4322-8784-419D-925A-6E6C0837A3D0}"/>
    <hyperlink ref="C3" r:id="rId15" xr:uid="{8D133668-5D91-4A0B-8B19-A60DEF1AB0AA}"/>
    <hyperlink ref="C17" r:id="rId16" xr:uid="{30297026-EAB7-4C42-B6AB-A21D34B098E7}"/>
    <hyperlink ref="C18" r:id="rId17" xr:uid="{CC4828AC-08F0-44DE-95AF-728575D06546}"/>
    <hyperlink ref="C19" r:id="rId18" xr:uid="{E47527A2-DE5A-4DB4-8768-9EAA6CB52E24}"/>
    <hyperlink ref="C20" r:id="rId19" xr:uid="{FB799466-A21A-4B87-8744-240BFF7D9D75}"/>
    <hyperlink ref="C21" r:id="rId20" xr:uid="{45C861B9-09DB-4D4C-A997-14B11C5D2197}"/>
    <hyperlink ref="C22" r:id="rId21" xr:uid="{557585D0-15E7-46FB-9242-B9F588202C0F}"/>
    <hyperlink ref="C24" r:id="rId22" xr:uid="{1F571121-1AA5-4FCC-8070-82C9265D9124}"/>
    <hyperlink ref="C25" r:id="rId23" xr:uid="{FCD1782E-4D8E-4D98-BFBF-784E2DD090CA}"/>
    <hyperlink ref="C26" r:id="rId24" xr:uid="{C74DA2FF-42DE-438F-9CE0-182F0AE534AA}"/>
    <hyperlink ref="C27" r:id="rId25" xr:uid="{95989A98-B1E9-4786-9CF8-ACFD927CDD18}"/>
    <hyperlink ref="C23" r:id="rId26" xr:uid="{E8DDC044-6268-463D-9003-67A3D21601F8}"/>
    <hyperlink ref="C32" r:id="rId27" xr:uid="{713EFCF6-A043-4517-8195-AB1D223F30DD}"/>
    <hyperlink ref="C28" r:id="rId28" xr:uid="{B5CE2C72-8CE0-4DBF-AE73-6347992A3E02}"/>
    <hyperlink ref="C29" r:id="rId29" xr:uid="{364EAE0B-D39F-4DDF-8D0D-5F78CC702FCC}"/>
    <hyperlink ref="C30" r:id="rId30" xr:uid="{117F768B-DDC9-4281-8A26-7BBBC395B336}"/>
    <hyperlink ref="C31" r:id="rId31" xr:uid="{80824A4D-6E94-4663-9D97-1BA8D0D0DAF7}"/>
    <hyperlink ref="C33" r:id="rId32" xr:uid="{8F97317B-5BF2-4FB4-A99E-95F7B1AB34F9}"/>
    <hyperlink ref="C34" r:id="rId33" xr:uid="{EC05E0FB-A66F-4232-A28E-29B298ECE23A}"/>
    <hyperlink ref="C35" r:id="rId34" xr:uid="{5CD072FE-5344-4898-B06A-1B6981B4E200}"/>
    <hyperlink ref="C36" r:id="rId35" xr:uid="{704568B1-5B32-4C5B-A696-996E440F40F1}"/>
    <hyperlink ref="C37" r:id="rId36" xr:uid="{6A2D6730-64A1-48F1-A3EF-5B68779B84FC}"/>
    <hyperlink ref="C38" r:id="rId37" xr:uid="{572A8AEA-FC0F-4B4A-BC89-F56A2E8D7723}"/>
    <hyperlink ref="C39" r:id="rId38" xr:uid="{B3CA7045-FADC-4324-B5E7-1C75E82F95EC}"/>
    <hyperlink ref="C40" r:id="rId39" xr:uid="{969AD4E1-C452-47CD-A947-624ACCE6A748}"/>
    <hyperlink ref="C41" r:id="rId40" xr:uid="{23958186-A4A4-4134-9B45-D333A9C6B9C3}"/>
    <hyperlink ref="C42" r:id="rId41" xr:uid="{88177A11-C539-453D-AA51-A6A4E10BAFA6}"/>
    <hyperlink ref="C43" r:id="rId42" xr:uid="{1C9C20C7-BF97-40B1-B820-39670C63CEFD}"/>
    <hyperlink ref="C44" r:id="rId43" xr:uid="{9A377154-A69F-4A2F-A1A1-9DEAFF0BCD02}"/>
    <hyperlink ref="C45" r:id="rId44" xr:uid="{5F98A925-EF5C-4FDC-A582-1FF6411167A3}"/>
    <hyperlink ref="C46" r:id="rId45" xr:uid="{E985344B-9031-45A9-8986-B169BE349348}"/>
    <hyperlink ref="C47" r:id="rId46" xr:uid="{548C3C52-BF66-4C48-950C-5C1EE6464729}"/>
    <hyperlink ref="C48" r:id="rId47" xr:uid="{F1899635-EE66-44DB-A279-46558286F695}"/>
    <hyperlink ref="C49" r:id="rId48" xr:uid="{4345597D-1B22-412D-920B-6BDD076716C7}"/>
    <hyperlink ref="C50" r:id="rId49" xr:uid="{6B9A085D-E086-4E7F-AA9D-EC55F27802E1}"/>
    <hyperlink ref="C57" r:id="rId50" xr:uid="{B22AE686-9AB2-4042-9772-97805FB258C7}"/>
    <hyperlink ref="C51" r:id="rId51" xr:uid="{48514483-CD59-4A22-B425-AD229759619B}"/>
    <hyperlink ref="C52" r:id="rId52" xr:uid="{4B946EE8-17F8-45BF-AEC3-7DC768A14DAF}"/>
    <hyperlink ref="C53" r:id="rId53" xr:uid="{62214786-8096-4499-91E3-0CDE7EEF0428}"/>
    <hyperlink ref="C54" r:id="rId54" xr:uid="{48215427-6A08-42A8-8436-5F3EAB2F4985}"/>
    <hyperlink ref="C55" r:id="rId55" xr:uid="{3031DBC1-FC63-4464-92FC-92E8F91D9BC2}"/>
    <hyperlink ref="C56" r:id="rId56" xr:uid="{7D3898A4-1E26-4ADB-92F4-06F3FB93F80C}"/>
    <hyperlink ref="C58" r:id="rId57" xr:uid="{2728E718-6CD9-4393-97F5-A25A185B221D}"/>
    <hyperlink ref="C59" r:id="rId58" xr:uid="{104F9E33-81B0-4D42-BF94-9D79C2723322}"/>
    <hyperlink ref="C60" r:id="rId59" xr:uid="{9977D89C-DE55-4628-8AF9-1EFA853682C4}"/>
    <hyperlink ref="C61" r:id="rId60" xr:uid="{29DB5CD3-861F-4145-B1EF-C1443D545267}"/>
    <hyperlink ref="C62" r:id="rId61" xr:uid="{33D0D1A7-1E35-4F31-975A-328BF6F13E88}"/>
    <hyperlink ref="C63" r:id="rId62" xr:uid="{A506B0FA-2166-4C4E-8318-887605CF1B0D}"/>
    <hyperlink ref="C64" r:id="rId63" xr:uid="{5F96515C-78EF-4298-B182-B212CBD3CF9C}"/>
    <hyperlink ref="C65" r:id="rId64" xr:uid="{AE759CBD-E0D9-4D23-A34A-625AD261A722}"/>
    <hyperlink ref="C66" r:id="rId65" xr:uid="{99FB746F-B230-4CFE-BCC5-16AB86ADB166}"/>
    <hyperlink ref="C67" r:id="rId66" xr:uid="{5E00B2F3-2D55-4FD7-ADF3-39F2D1CBB5E8}"/>
    <hyperlink ref="D2" r:id="rId67" xr:uid="{485A7AA2-F60F-43B6-9542-581697450099}"/>
    <hyperlink ref="D3" r:id="rId68" xr:uid="{762A52FC-AB39-4027-93AE-876B180FFE2A}"/>
    <hyperlink ref="D4" r:id="rId69" xr:uid="{469C966E-0C56-4A1F-BEE5-8F2047D9BA90}"/>
    <hyperlink ref="D5" r:id="rId70" xr:uid="{4F2829F9-52B4-489C-A817-598B3D6EB810}"/>
    <hyperlink ref="D6" r:id="rId71" xr:uid="{E19D4DBB-349F-454B-85BA-95A53CAC4555}"/>
    <hyperlink ref="D7" r:id="rId72" xr:uid="{3A643AAA-AC9A-4BD0-AF43-0C01715AFF0F}"/>
    <hyperlink ref="D8" r:id="rId73" xr:uid="{5074E5C2-E9FA-4E66-A7BC-571951F62E3C}"/>
    <hyperlink ref="D9" r:id="rId74" xr:uid="{7C74A315-25E1-4235-BC09-ACC658750F94}"/>
    <hyperlink ref="D10" r:id="rId75" xr:uid="{50693EA9-D56F-4BCF-8EBA-C152EECA3A97}"/>
    <hyperlink ref="D11" r:id="rId76" xr:uid="{B7E26E73-E1A7-4693-A44B-22438CA87D1F}"/>
    <hyperlink ref="D12" r:id="rId77" xr:uid="{380976A1-F9F8-4FAC-A28D-5EFA6568C0BB}"/>
    <hyperlink ref="D13" r:id="rId78" xr:uid="{A64D7064-CC29-4D16-84F1-CB6AE6E5EF6F}"/>
    <hyperlink ref="D14" r:id="rId79" xr:uid="{07E95FEA-B44E-4783-AD12-CA95757F576E}"/>
    <hyperlink ref="D15" r:id="rId80" xr:uid="{9D7EBBA1-4153-4536-8DF4-B6DE9861A9E0}"/>
    <hyperlink ref="D16" r:id="rId81" xr:uid="{BE6CC563-45D4-4410-B7D0-FD89C0474D0C}"/>
    <hyperlink ref="D17" r:id="rId82" xr:uid="{3948A793-50A8-4FA3-892C-F912CD4C6796}"/>
    <hyperlink ref="D18" r:id="rId83" xr:uid="{6380F151-52BB-471D-9F49-A5D490677406}"/>
    <hyperlink ref="D19" r:id="rId84" xr:uid="{A2E809F4-5FEC-4610-9470-F0F82B7BD549}"/>
    <hyperlink ref="D20" r:id="rId85" xr:uid="{A22A9DD0-4653-4109-9055-912DABFFBAD2}"/>
    <hyperlink ref="D21" r:id="rId86" xr:uid="{FC279026-3CBC-4D71-85C9-312C9C9478D8}"/>
    <hyperlink ref="D22" r:id="rId87" xr:uid="{E0B5C93B-3F28-4566-88B1-9BA47635685D}"/>
    <hyperlink ref="D23" r:id="rId88" xr:uid="{EC336A9E-A430-441F-A935-7BE450A301C3}"/>
    <hyperlink ref="D24" r:id="rId89" xr:uid="{71E5B61C-184F-4E08-9811-09FFA8CBE44B}"/>
    <hyperlink ref="D25" r:id="rId90" xr:uid="{CD173122-4EF0-4198-BA01-C1967D051E62}"/>
    <hyperlink ref="D26" r:id="rId91" xr:uid="{F7A9AD76-ECF6-4884-BDBA-535E402995BA}"/>
    <hyperlink ref="D27" r:id="rId92" xr:uid="{7FB5F2D2-FEEF-4C6E-A921-9BCBA583B9B5}"/>
    <hyperlink ref="D28" r:id="rId93" xr:uid="{2CA6BC24-401B-4FD6-9FF1-9941B7D15ED8}"/>
    <hyperlink ref="D29" r:id="rId94" xr:uid="{D30F49BC-1A57-4F3C-A121-0717F380C03D}"/>
    <hyperlink ref="D30" r:id="rId95" xr:uid="{4FC6CFA7-D12C-42AD-BF04-86157882AC83}"/>
    <hyperlink ref="D31" r:id="rId96" xr:uid="{CEB7E76C-8E78-4C48-8320-B7FFFFB5CC94}"/>
    <hyperlink ref="D32" r:id="rId97" xr:uid="{E8B81F5C-01A5-4ACC-A83F-5197FC721A8A}"/>
    <hyperlink ref="D33" r:id="rId98" xr:uid="{CA7D4947-CE4B-440C-92AF-3E1BC65AF76E}"/>
    <hyperlink ref="D34" r:id="rId99" xr:uid="{5ABF9FE8-E8AE-4569-8F96-E8857DABEBA0}"/>
    <hyperlink ref="D35" r:id="rId100" xr:uid="{17E4A9F1-EDF3-41B6-9F7B-65C4F21B9F2E}"/>
    <hyperlink ref="D36" r:id="rId101" xr:uid="{E2B07211-9042-4674-8585-5EA0D6316835}"/>
    <hyperlink ref="D37" r:id="rId102" xr:uid="{D88A4E09-B64C-425E-9357-8401D452D42C}"/>
    <hyperlink ref="D38" r:id="rId103" xr:uid="{818387DD-FDB7-4CD6-B388-6025DE968141}"/>
    <hyperlink ref="D39" r:id="rId104" xr:uid="{B2DE544C-5E86-4504-9A7C-29144AC6CF08}"/>
    <hyperlink ref="D40" r:id="rId105" xr:uid="{7FFF8657-1743-4E10-A8B1-A1120D8774DF}"/>
    <hyperlink ref="D41" r:id="rId106" xr:uid="{A56FA39C-DB3F-4F1C-A478-488AAA41D0B8}"/>
    <hyperlink ref="D42" r:id="rId107" xr:uid="{5DAB1532-C192-4DDE-978D-94D6D3CABECF}"/>
    <hyperlink ref="D43" r:id="rId108" xr:uid="{B2467DC4-0035-4E88-B41F-6CE6A87025CE}"/>
    <hyperlink ref="D44" r:id="rId109" xr:uid="{BC68F009-1637-48CF-91F6-2BBCDF2C4D9D}"/>
    <hyperlink ref="D45" r:id="rId110" xr:uid="{69E5969A-5352-466A-9C78-280C26C354FB}"/>
    <hyperlink ref="D46" r:id="rId111" xr:uid="{74654B7B-6EE8-442E-BD25-0C21FB0C43FE}"/>
    <hyperlink ref="D47" r:id="rId112" xr:uid="{18FBD8A3-ADC4-443C-9FD1-792DB15402D0}"/>
    <hyperlink ref="D48" r:id="rId113" xr:uid="{F1F490DD-D0F7-482C-9BC0-12478A35DC3E}"/>
    <hyperlink ref="D49" r:id="rId114" xr:uid="{CF139D35-7078-49B9-910A-4A51343528D0}"/>
    <hyperlink ref="D50" r:id="rId115" xr:uid="{33DF5666-5A40-4BEE-8E2C-51132A92996E}"/>
    <hyperlink ref="D51" r:id="rId116" xr:uid="{5A19562F-8A14-4086-B0F8-75624B27E5C1}"/>
    <hyperlink ref="D52" r:id="rId117" xr:uid="{01F913A2-7ED1-4A64-B417-F2A0C0CF8E8D}"/>
    <hyperlink ref="D53" r:id="rId118" xr:uid="{C28C0566-2488-4125-B6ED-81338A8C0328}"/>
    <hyperlink ref="D54" r:id="rId119" xr:uid="{BF7A2DFE-4D63-4F91-9F4D-CD22B78140DD}"/>
    <hyperlink ref="D55" r:id="rId120" xr:uid="{A8ABE7D7-CB17-4159-B61F-BDBD81CF7441}"/>
    <hyperlink ref="D56" r:id="rId121" xr:uid="{C853F96A-DA5B-4EF7-87DA-41C1A98B8AEA}"/>
    <hyperlink ref="D57" r:id="rId122" xr:uid="{BBB204EE-6DC8-4DA5-83D5-AE40F33C2192}"/>
    <hyperlink ref="D58" r:id="rId123" xr:uid="{A0877B00-6BB3-497E-8CF7-EE30F5BADDB1}"/>
    <hyperlink ref="D59" r:id="rId124" xr:uid="{3BCE7039-8DE3-45A2-9B7D-481F7E8D5097}"/>
    <hyperlink ref="D60" r:id="rId125" xr:uid="{60D5A1BD-7DD8-47BE-8B15-F40D72F9E003}"/>
    <hyperlink ref="D61" r:id="rId126" xr:uid="{A0BE36C4-667C-4D23-8E53-A5FAF91FA7D4}"/>
    <hyperlink ref="D62" r:id="rId127" xr:uid="{4887BE94-2AAC-46CC-BF70-F74620BE8F5A}"/>
    <hyperlink ref="D63" r:id="rId128" xr:uid="{11FEAA8A-4C72-4B93-858D-A31483CA3AF7}"/>
    <hyperlink ref="D64" r:id="rId129" xr:uid="{29488994-0357-45D7-AF03-4AA7D5719B90}"/>
    <hyperlink ref="D65" r:id="rId130" xr:uid="{23BC5314-383A-4070-9703-CCDB44A49686}"/>
    <hyperlink ref="D66" r:id="rId131" xr:uid="{F84413CB-8C29-4D36-BA38-C5914A05DCDF}"/>
    <hyperlink ref="D67" r:id="rId132" xr:uid="{E2AB0073-CD4B-4F41-9A0C-26AF0F01C803}"/>
  </hyperlinks>
  <printOptions horizontalCentered="1" verticalCentered="1"/>
  <pageMargins left="0" right="0" top="0" bottom="0" header="0" footer="0"/>
  <pageSetup paperSize="9" orientation="landscape" r:id="rId1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showGridLines="0" workbookViewId="0">
      <selection activeCell="B13" sqref="B13:G13"/>
    </sheetView>
  </sheetViews>
  <sheetFormatPr baseColWidth="10" defaultRowHeight="12.75"/>
  <cols>
    <col min="1" max="1" width="10.5703125" customWidth="1"/>
    <col min="2" max="6" width="16.7109375" customWidth="1"/>
    <col min="7" max="7" width="2.7109375" customWidth="1"/>
  </cols>
  <sheetData>
    <row r="1" spans="1:7" ht="30" customHeight="1" thickTop="1">
      <c r="A1" s="105" t="s">
        <v>34</v>
      </c>
      <c r="B1" s="106"/>
      <c r="C1" s="106"/>
      <c r="D1" s="106"/>
      <c r="E1" s="106"/>
      <c r="F1" s="106"/>
      <c r="G1" s="107"/>
    </row>
    <row r="2" spans="1:7" ht="36.75" customHeight="1">
      <c r="A2" s="108" t="s">
        <v>47</v>
      </c>
      <c r="B2" s="109"/>
      <c r="C2" s="109"/>
      <c r="D2" s="109"/>
      <c r="E2" s="109"/>
      <c r="F2" s="109"/>
      <c r="G2" s="110"/>
    </row>
    <row r="3" spans="1:7" ht="44.25" customHeight="1" thickBot="1">
      <c r="A3" s="111" t="s">
        <v>35</v>
      </c>
      <c r="B3" s="112"/>
      <c r="C3" s="112"/>
      <c r="D3" s="112"/>
      <c r="E3" s="112"/>
      <c r="F3" s="112"/>
      <c r="G3" s="113"/>
    </row>
    <row r="4" spans="1:7" ht="16.5" customHeight="1" thickTop="1">
      <c r="A4" s="82"/>
      <c r="B4" s="83"/>
      <c r="C4" s="83"/>
      <c r="D4" s="83"/>
      <c r="E4" s="83"/>
      <c r="F4" s="83"/>
      <c r="G4" s="84"/>
    </row>
    <row r="5" spans="1:7" ht="71.25" customHeight="1">
      <c r="A5" s="102" t="s">
        <v>37</v>
      </c>
      <c r="B5" s="102"/>
      <c r="C5" s="102"/>
      <c r="D5" s="102"/>
      <c r="E5" s="102"/>
      <c r="F5" s="102"/>
      <c r="G5" s="103"/>
    </row>
    <row r="6" spans="1:7" ht="79.5" customHeight="1">
      <c r="A6" s="104">
        <v>2026</v>
      </c>
      <c r="B6" s="104"/>
      <c r="C6" s="104"/>
      <c r="D6" s="104"/>
      <c r="E6" s="104"/>
      <c r="F6" s="104"/>
      <c r="G6" s="104"/>
    </row>
    <row r="7" spans="1:7" ht="14.25" customHeight="1" thickBot="1">
      <c r="A7" s="85"/>
      <c r="B7" s="85"/>
      <c r="C7" s="85"/>
      <c r="D7" s="85"/>
      <c r="E7" s="85"/>
      <c r="F7" s="85"/>
      <c r="G7" s="85"/>
    </row>
    <row r="8" spans="1:7" ht="13.5" thickTop="1">
      <c r="A8" s="114"/>
      <c r="B8" s="115"/>
      <c r="C8" s="115"/>
      <c r="D8" s="115"/>
      <c r="E8" s="115"/>
      <c r="F8" s="115"/>
      <c r="G8" s="116"/>
    </row>
    <row r="9" spans="1:7" ht="20.25">
      <c r="A9" s="62" t="s">
        <v>36</v>
      </c>
      <c r="B9" s="61"/>
      <c r="C9" s="60" t="s">
        <v>12</v>
      </c>
      <c r="D9" s="99" t="str">
        <f>IF(B9="","",VLOOKUP(B9,Club!$A:$D,2,0))</f>
        <v/>
      </c>
      <c r="E9" s="100"/>
      <c r="F9" s="101"/>
      <c r="G9" s="63"/>
    </row>
    <row r="10" spans="1:7" ht="13.5" thickBot="1">
      <c r="A10" s="117"/>
      <c r="B10" s="118"/>
      <c r="C10" s="118"/>
      <c r="D10" s="118"/>
      <c r="E10" s="118"/>
      <c r="F10" s="118"/>
      <c r="G10" s="119"/>
    </row>
    <row r="11" spans="1:7" ht="23.25" customHeight="1" thickTop="1" thickBot="1">
      <c r="A11" s="85"/>
      <c r="B11" s="85"/>
      <c r="C11" s="85"/>
      <c r="D11" s="85"/>
      <c r="E11" s="85"/>
      <c r="F11" s="85"/>
      <c r="G11" s="85"/>
    </row>
    <row r="12" spans="1:7" ht="24" customHeight="1" thickTop="1">
      <c r="A12" s="86">
        <v>1</v>
      </c>
      <c r="B12" s="95" t="str">
        <f>"Fiche Signalétique d'association du CD49 - Saison "&amp;A6</f>
        <v>Fiche Signalétique d'association du CD49 - Saison 2026</v>
      </c>
      <c r="C12" s="95"/>
      <c r="D12" s="95"/>
      <c r="E12" s="95"/>
      <c r="F12" s="95"/>
      <c r="G12" s="96"/>
    </row>
    <row r="13" spans="1:7" ht="25.5" customHeight="1" thickBot="1">
      <c r="A13" s="87">
        <v>2</v>
      </c>
      <c r="B13" s="97" t="str">
        <f>"Fiche des renseignements pour le calendrier "&amp;A6</f>
        <v>Fiche des renseignements pour le calendrier 2026</v>
      </c>
      <c r="C13" s="97"/>
      <c r="D13" s="97"/>
      <c r="E13" s="97"/>
      <c r="F13" s="97"/>
      <c r="G13" s="98"/>
    </row>
    <row r="14" spans="1:7" ht="13.5" thickTop="1"/>
  </sheetData>
  <mergeCells count="10">
    <mergeCell ref="A1:G1"/>
    <mergeCell ref="A2:G2"/>
    <mergeCell ref="A3:G3"/>
    <mergeCell ref="A8:G8"/>
    <mergeCell ref="A10:G10"/>
    <mergeCell ref="B12:G12"/>
    <mergeCell ref="B13:G13"/>
    <mergeCell ref="D9:F9"/>
    <mergeCell ref="A5:G5"/>
    <mergeCell ref="A6:G6"/>
  </mergeCells>
  <phoneticPr fontId="19" type="noConversion"/>
  <hyperlinks>
    <hyperlink ref="A12" location="'1'!A1" display="'1'!A1" xr:uid="{00000000-0004-0000-0100-000000000000}"/>
    <hyperlink ref="A13" location="'2'!A1" display="'2'!A1" xr:uid="{00000000-0004-0000-0100-000001000000}"/>
  </hyperlinks>
  <pageMargins left="0.39370078740157483" right="0.39370078740157483" top="0.98425196850393704" bottom="0.39370078740157483" header="0.51181102362204722" footer="0.51181102362204722"/>
  <pageSetup paperSize="9" orientation="portrait" horizontalDpi="200" verticalDpi="200" r:id="rId1"/>
  <headerFooter alignWithMargins="0">
    <oddFooter>&amp;C&amp;"Times New Roman,Gras italique"&amp;14&amp;K002060Comité de Maine et Loire  -  135 rue Saumuroise  -  49000 ANGERS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M49"/>
  <sheetViews>
    <sheetView showGridLines="0" topLeftCell="A25" workbookViewId="0">
      <selection activeCell="I56" sqref="I56"/>
    </sheetView>
  </sheetViews>
  <sheetFormatPr baseColWidth="10" defaultRowHeight="12.75"/>
  <cols>
    <col min="1" max="1" width="0.85546875" customWidth="1"/>
    <col min="2" max="2" width="16.28515625" customWidth="1"/>
    <col min="3" max="3" width="11.7109375" customWidth="1"/>
    <col min="4" max="5" width="5.5703125" customWidth="1"/>
    <col min="6" max="6" width="15" customWidth="1"/>
    <col min="7" max="7" width="4.5703125" customWidth="1"/>
    <col min="8" max="8" width="9.85546875" customWidth="1"/>
    <col min="9" max="9" width="12.140625" customWidth="1"/>
    <col min="10" max="10" width="18.7109375" customWidth="1"/>
  </cols>
  <sheetData>
    <row r="1" spans="2:13" ht="23.25">
      <c r="B1" s="156" t="s">
        <v>38</v>
      </c>
      <c r="C1" s="156"/>
      <c r="D1" s="156"/>
      <c r="E1" s="156"/>
      <c r="F1" s="156"/>
      <c r="G1" s="156"/>
      <c r="H1" s="156"/>
      <c r="I1" s="156"/>
      <c r="J1" s="157"/>
    </row>
    <row r="2" spans="2:13" ht="23.25">
      <c r="B2" s="156" t="s">
        <v>48</v>
      </c>
      <c r="C2" s="156"/>
      <c r="D2" s="156"/>
      <c r="E2" s="156"/>
      <c r="F2" s="156"/>
      <c r="G2" s="156"/>
      <c r="H2" s="156"/>
      <c r="I2" s="156"/>
      <c r="J2" s="157"/>
    </row>
    <row r="3" spans="2:13" ht="23.25" customHeight="1">
      <c r="B3" s="150" t="str">
        <f>"FICHE SIGNALETIQUE D'ASSOCIATION DU CD 49 - SAISON "&amp;couverture!A6</f>
        <v>FICHE SIGNALETIQUE D'ASSOCIATION DU CD 49 - SAISON 2026</v>
      </c>
      <c r="C3" s="151"/>
      <c r="D3" s="151"/>
      <c r="E3" s="151"/>
      <c r="F3" s="151"/>
      <c r="G3" s="151"/>
      <c r="H3" s="151"/>
      <c r="I3" s="151"/>
      <c r="J3" s="152"/>
      <c r="L3" s="20"/>
    </row>
    <row r="4" spans="2:13" ht="7.5" customHeight="1">
      <c r="B4" s="12"/>
      <c r="C4" s="9"/>
      <c r="D4" s="9"/>
      <c r="E4" s="9"/>
      <c r="F4" s="9"/>
      <c r="G4" s="9"/>
      <c r="H4" s="9"/>
      <c r="I4" s="1"/>
      <c r="J4" s="10"/>
    </row>
    <row r="5" spans="2:13" ht="24.95" customHeight="1">
      <c r="B5" s="24" t="s">
        <v>28</v>
      </c>
      <c r="C5" s="160" t="str">
        <f>couverture!D9</f>
        <v/>
      </c>
      <c r="D5" s="161"/>
      <c r="E5" s="161"/>
      <c r="F5" s="161"/>
      <c r="G5" s="161"/>
      <c r="H5" s="162"/>
      <c r="I5" s="8" t="s">
        <v>14</v>
      </c>
      <c r="J5" s="30">
        <f>couverture!B9</f>
        <v>0</v>
      </c>
      <c r="M5" s="26"/>
    </row>
    <row r="6" spans="2:13" ht="5.0999999999999996" customHeight="1"/>
    <row r="7" spans="2:13" ht="20.100000000000001" customHeight="1">
      <c r="B7" s="25" t="s">
        <v>15</v>
      </c>
      <c r="C7" s="125"/>
      <c r="D7" s="163"/>
      <c r="E7" s="163"/>
      <c r="F7" s="163"/>
      <c r="G7" s="163"/>
      <c r="H7" s="163"/>
      <c r="I7" s="163"/>
      <c r="J7" s="159"/>
    </row>
    <row r="8" spans="2:13" ht="5.0999999999999996" customHeight="1"/>
    <row r="9" spans="2:13" ht="20.100000000000001" customHeight="1">
      <c r="B9" s="16" t="s">
        <v>16</v>
      </c>
      <c r="C9" s="32"/>
      <c r="D9" s="1" t="s">
        <v>9</v>
      </c>
      <c r="E9" s="125"/>
      <c r="F9" s="126"/>
      <c r="G9" s="126"/>
      <c r="H9" s="126"/>
      <c r="I9" s="126"/>
      <c r="J9" s="127"/>
    </row>
    <row r="10" spans="2:13" ht="5.0999999999999996" customHeight="1">
      <c r="B10" s="16"/>
    </row>
    <row r="11" spans="2:13" ht="20.100000000000001" customHeight="1">
      <c r="B11" s="16" t="s">
        <v>17</v>
      </c>
      <c r="C11" s="158"/>
      <c r="D11" s="159"/>
      <c r="E11" s="1" t="s">
        <v>7</v>
      </c>
      <c r="F11" s="145"/>
      <c r="G11" s="146"/>
      <c r="H11" s="146"/>
      <c r="I11" s="146"/>
      <c r="J11" s="147"/>
    </row>
    <row r="12" spans="2:13" ht="5.0999999999999996" customHeight="1"/>
    <row r="13" spans="2:13" ht="20.100000000000001" customHeight="1">
      <c r="B13" s="25" t="s">
        <v>30</v>
      </c>
      <c r="C13" s="125"/>
      <c r="D13" s="126"/>
      <c r="E13" s="126"/>
      <c r="F13" s="126"/>
      <c r="G13" s="126"/>
      <c r="H13" s="127"/>
    </row>
    <row r="14" spans="2:13" ht="5.0999999999999996" customHeight="1"/>
    <row r="15" spans="2:13" ht="20.100000000000001" customHeight="1">
      <c r="B15" s="16" t="s">
        <v>3</v>
      </c>
      <c r="C15" s="153"/>
      <c r="D15" s="154"/>
      <c r="E15" s="154"/>
      <c r="F15" s="154"/>
      <c r="G15" s="154"/>
      <c r="H15" s="154"/>
      <c r="I15" s="154"/>
      <c r="J15" s="155"/>
    </row>
    <row r="16" spans="2:13" ht="5.0999999999999996" customHeight="1">
      <c r="B16" s="16"/>
    </row>
    <row r="17" spans="2:10" ht="20.100000000000001" customHeight="1">
      <c r="B17" s="16" t="s">
        <v>18</v>
      </c>
      <c r="C17" s="19"/>
      <c r="D17" s="1" t="s">
        <v>9</v>
      </c>
      <c r="E17" s="122"/>
      <c r="F17" s="123"/>
      <c r="G17" s="123"/>
      <c r="H17" s="123"/>
      <c r="I17" s="124"/>
    </row>
    <row r="18" spans="2:10" ht="5.0999999999999996" customHeight="1"/>
    <row r="19" spans="2:10" ht="20.100000000000001" customHeight="1">
      <c r="B19" s="25" t="s">
        <v>31</v>
      </c>
      <c r="C19" s="122"/>
      <c r="D19" s="123"/>
      <c r="E19" s="123"/>
      <c r="F19" s="124"/>
    </row>
    <row r="20" spans="2:10" ht="5.0999999999999996" customHeight="1"/>
    <row r="21" spans="2:10" ht="20.100000000000001" customHeight="1">
      <c r="B21" s="16" t="s">
        <v>19</v>
      </c>
      <c r="C21" s="122"/>
      <c r="D21" s="123"/>
      <c r="E21" s="123"/>
      <c r="F21" s="123"/>
      <c r="G21" s="123"/>
      <c r="H21" s="123"/>
      <c r="I21" s="123"/>
      <c r="J21" s="124"/>
    </row>
    <row r="22" spans="2:10" ht="5.0999999999999996" customHeight="1">
      <c r="B22" s="16"/>
    </row>
    <row r="23" spans="2:10" ht="20.100000000000001" customHeight="1">
      <c r="B23" s="16" t="s">
        <v>18</v>
      </c>
      <c r="C23" s="19"/>
      <c r="D23" s="1" t="s">
        <v>9</v>
      </c>
      <c r="E23" s="122"/>
      <c r="F23" s="123"/>
      <c r="G23" s="123"/>
      <c r="H23" s="123"/>
      <c r="I23" s="124"/>
    </row>
    <row r="24" spans="2:10" ht="5.0999999999999996" customHeight="1"/>
    <row r="25" spans="2:10" ht="20.100000000000001" customHeight="1">
      <c r="B25" s="148" t="s">
        <v>39</v>
      </c>
      <c r="C25" s="148"/>
      <c r="D25" s="149"/>
      <c r="E25" s="138"/>
      <c r="F25" s="139"/>
      <c r="G25" s="139"/>
      <c r="H25" s="139"/>
      <c r="I25" s="139"/>
      <c r="J25" s="140"/>
    </row>
    <row r="26" spans="2:10" ht="5.0999999999999996" customHeight="1"/>
    <row r="27" spans="2:10" ht="20.100000000000001" customHeight="1">
      <c r="B27" s="1" t="s">
        <v>20</v>
      </c>
      <c r="C27" s="136"/>
      <c r="D27" s="137"/>
      <c r="E27" s="1" t="s">
        <v>29</v>
      </c>
      <c r="F27" s="90"/>
      <c r="G27" s="1" t="s">
        <v>7</v>
      </c>
      <c r="H27" s="145"/>
      <c r="I27" s="146"/>
      <c r="J27" s="147"/>
    </row>
    <row r="28" spans="2:10" ht="5.0999999999999996" customHeight="1" thickBot="1"/>
    <row r="29" spans="2:10" ht="20.100000000000001" customHeight="1" thickTop="1" thickBot="1">
      <c r="B29" s="134" t="s">
        <v>21</v>
      </c>
      <c r="C29" s="134"/>
      <c r="D29" s="141"/>
      <c r="E29" s="142"/>
      <c r="F29" s="143"/>
      <c r="G29" s="133" t="s">
        <v>32</v>
      </c>
      <c r="H29" s="134"/>
      <c r="I29" s="135"/>
      <c r="J29" s="21"/>
    </row>
    <row r="30" spans="2:10" ht="5.0999999999999996" customHeight="1" thickTop="1"/>
    <row r="31" spans="2:10" ht="20.100000000000001" customHeight="1">
      <c r="B31" s="1" t="s">
        <v>22</v>
      </c>
      <c r="C31" s="144"/>
      <c r="D31" s="132"/>
      <c r="E31" s="120" t="s">
        <v>41</v>
      </c>
      <c r="F31" s="121"/>
      <c r="G31" s="130"/>
      <c r="H31" s="131"/>
      <c r="I31" s="132"/>
    </row>
    <row r="32" spans="2:10" ht="5.0999999999999996" customHeight="1"/>
    <row r="33" spans="2:10" ht="24.95" customHeight="1">
      <c r="D33" s="167" t="s">
        <v>23</v>
      </c>
      <c r="E33" s="168"/>
      <c r="F33" s="168"/>
      <c r="G33" s="168"/>
      <c r="H33" s="169"/>
    </row>
    <row r="34" spans="2:10">
      <c r="B34" s="31" t="s">
        <v>40</v>
      </c>
      <c r="C34" s="129" t="s">
        <v>24</v>
      </c>
      <c r="D34" s="129"/>
      <c r="E34" s="129" t="s">
        <v>25</v>
      </c>
      <c r="F34" s="129"/>
      <c r="G34" s="129"/>
      <c r="H34" s="129" t="s">
        <v>26</v>
      </c>
      <c r="I34" s="129"/>
      <c r="J34" s="28" t="s">
        <v>27</v>
      </c>
    </row>
    <row r="35" spans="2:10" ht="18" customHeight="1">
      <c r="B35" s="29"/>
      <c r="C35" s="128"/>
      <c r="D35" s="128"/>
      <c r="E35" s="128"/>
      <c r="F35" s="128"/>
      <c r="G35" s="128"/>
      <c r="H35" s="128"/>
      <c r="I35" s="128"/>
      <c r="J35" s="90"/>
    </row>
    <row r="36" spans="2:10" ht="18" customHeight="1">
      <c r="B36" s="29"/>
      <c r="C36" s="128"/>
      <c r="D36" s="128"/>
      <c r="E36" s="164"/>
      <c r="F36" s="128"/>
      <c r="G36" s="128"/>
      <c r="H36" s="164"/>
      <c r="I36" s="128"/>
      <c r="J36" s="91"/>
    </row>
    <row r="37" spans="2:10" ht="18" customHeight="1">
      <c r="B37" s="29"/>
      <c r="C37" s="128"/>
      <c r="D37" s="128"/>
      <c r="E37" s="164"/>
      <c r="F37" s="128"/>
      <c r="G37" s="128"/>
      <c r="H37" s="164"/>
      <c r="I37" s="128"/>
      <c r="J37" s="91"/>
    </row>
    <row r="38" spans="2:10" ht="18" customHeight="1">
      <c r="B38" s="29"/>
      <c r="C38" s="128"/>
      <c r="D38" s="128"/>
      <c r="E38" s="164"/>
      <c r="F38" s="128"/>
      <c r="G38" s="128"/>
      <c r="H38" s="164"/>
      <c r="I38" s="128"/>
      <c r="J38" s="91"/>
    </row>
    <row r="39" spans="2:10" ht="18" customHeight="1">
      <c r="B39" s="29"/>
      <c r="C39" s="128"/>
      <c r="D39" s="128"/>
      <c r="E39" s="164"/>
      <c r="F39" s="128"/>
      <c r="G39" s="128"/>
      <c r="H39" s="164"/>
      <c r="I39" s="128"/>
      <c r="J39" s="91"/>
    </row>
    <row r="40" spans="2:10" ht="18" customHeight="1">
      <c r="B40" s="29"/>
      <c r="C40" s="128"/>
      <c r="D40" s="128"/>
      <c r="E40" s="164"/>
      <c r="F40" s="128"/>
      <c r="G40" s="128"/>
      <c r="H40" s="164"/>
      <c r="I40" s="128"/>
      <c r="J40" s="91"/>
    </row>
    <row r="41" spans="2:10" ht="18" customHeight="1">
      <c r="B41" s="29"/>
      <c r="C41" s="128"/>
      <c r="D41" s="128"/>
      <c r="E41" s="164"/>
      <c r="F41" s="128"/>
      <c r="G41" s="128"/>
      <c r="H41" s="164"/>
      <c r="I41" s="128"/>
      <c r="J41" s="91"/>
    </row>
    <row r="42" spans="2:10" ht="18" customHeight="1">
      <c r="B42" s="29"/>
      <c r="C42" s="128"/>
      <c r="D42" s="128"/>
      <c r="E42" s="164"/>
      <c r="F42" s="128"/>
      <c r="G42" s="128"/>
      <c r="H42" s="164"/>
      <c r="I42" s="128"/>
      <c r="J42" s="91"/>
    </row>
    <row r="43" spans="2:10" ht="18" customHeight="1">
      <c r="B43" s="29"/>
      <c r="C43" s="128"/>
      <c r="D43" s="128"/>
      <c r="E43" s="166"/>
      <c r="F43" s="123"/>
      <c r="G43" s="124"/>
      <c r="H43" s="164"/>
      <c r="I43" s="128"/>
      <c r="J43" s="91"/>
    </row>
    <row r="44" spans="2:10" ht="18" customHeight="1">
      <c r="B44" s="29"/>
      <c r="C44" s="128"/>
      <c r="D44" s="128"/>
      <c r="E44" s="164"/>
      <c r="F44" s="128"/>
      <c r="G44" s="128"/>
      <c r="H44" s="164"/>
      <c r="I44" s="128"/>
      <c r="J44" s="91"/>
    </row>
    <row r="45" spans="2:10" ht="18" customHeight="1">
      <c r="B45" s="29"/>
      <c r="C45" s="128"/>
      <c r="D45" s="128"/>
      <c r="E45" s="164"/>
      <c r="F45" s="128"/>
      <c r="G45" s="128"/>
      <c r="H45" s="164"/>
      <c r="I45" s="128"/>
      <c r="J45" s="91"/>
    </row>
    <row r="46" spans="2:10" ht="18" customHeight="1">
      <c r="B46" s="29"/>
      <c r="C46" s="128"/>
      <c r="D46" s="128"/>
      <c r="E46" s="128"/>
      <c r="F46" s="128"/>
      <c r="G46" s="128"/>
      <c r="H46" s="128"/>
      <c r="I46" s="128"/>
      <c r="J46" s="90"/>
    </row>
    <row r="47" spans="2:10" ht="18" customHeight="1">
      <c r="B47" s="29"/>
      <c r="C47" s="128"/>
      <c r="D47" s="128"/>
      <c r="E47" s="128"/>
      <c r="F47" s="128"/>
      <c r="G47" s="128"/>
      <c r="H47" s="128"/>
      <c r="I47" s="128"/>
      <c r="J47" s="90"/>
    </row>
    <row r="48" spans="2:10" ht="6" customHeight="1"/>
    <row r="49" spans="3:10">
      <c r="C49" t="s">
        <v>13</v>
      </c>
      <c r="D49" s="165"/>
      <c r="E49" s="124"/>
      <c r="G49" s="133" t="s">
        <v>33</v>
      </c>
      <c r="H49" s="134"/>
      <c r="I49" s="134"/>
      <c r="J49" s="134"/>
    </row>
  </sheetData>
  <mergeCells count="69">
    <mergeCell ref="C35:D35"/>
    <mergeCell ref="C38:D38"/>
    <mergeCell ref="C46:D46"/>
    <mergeCell ref="D33:H33"/>
    <mergeCell ref="C37:D37"/>
    <mergeCell ref="E38:G38"/>
    <mergeCell ref="H38:I38"/>
    <mergeCell ref="E34:G34"/>
    <mergeCell ref="E35:G35"/>
    <mergeCell ref="E36:G36"/>
    <mergeCell ref="H37:I37"/>
    <mergeCell ref="E37:G37"/>
    <mergeCell ref="H35:I35"/>
    <mergeCell ref="H39:I39"/>
    <mergeCell ref="H40:I40"/>
    <mergeCell ref="C40:D40"/>
    <mergeCell ref="G49:J49"/>
    <mergeCell ref="E46:G46"/>
    <mergeCell ref="E47:G47"/>
    <mergeCell ref="D49:E49"/>
    <mergeCell ref="C43:D43"/>
    <mergeCell ref="C44:D44"/>
    <mergeCell ref="H44:I44"/>
    <mergeCell ref="H45:I45"/>
    <mergeCell ref="H43:I43"/>
    <mergeCell ref="C45:D45"/>
    <mergeCell ref="E45:G45"/>
    <mergeCell ref="E43:G43"/>
    <mergeCell ref="E44:G44"/>
    <mergeCell ref="C47:D47"/>
    <mergeCell ref="H46:I46"/>
    <mergeCell ref="H47:I47"/>
    <mergeCell ref="H36:I36"/>
    <mergeCell ref="H41:I41"/>
    <mergeCell ref="E41:G41"/>
    <mergeCell ref="H42:I42"/>
    <mergeCell ref="E42:G42"/>
    <mergeCell ref="C41:D41"/>
    <mergeCell ref="C42:D42"/>
    <mergeCell ref="E39:G39"/>
    <mergeCell ref="E40:G40"/>
    <mergeCell ref="C39:D39"/>
    <mergeCell ref="B1:J1"/>
    <mergeCell ref="B2:J2"/>
    <mergeCell ref="C11:D11"/>
    <mergeCell ref="C5:H5"/>
    <mergeCell ref="C7:J7"/>
    <mergeCell ref="B25:D25"/>
    <mergeCell ref="E17:I17"/>
    <mergeCell ref="B3:J3"/>
    <mergeCell ref="F11:J11"/>
    <mergeCell ref="C13:H13"/>
    <mergeCell ref="C15:J15"/>
    <mergeCell ref="E31:F31"/>
    <mergeCell ref="C19:F19"/>
    <mergeCell ref="E9:J9"/>
    <mergeCell ref="C36:D36"/>
    <mergeCell ref="H34:I34"/>
    <mergeCell ref="C34:D34"/>
    <mergeCell ref="C21:J21"/>
    <mergeCell ref="E23:I23"/>
    <mergeCell ref="G31:I31"/>
    <mergeCell ref="G29:I29"/>
    <mergeCell ref="C27:D27"/>
    <mergeCell ref="B29:C29"/>
    <mergeCell ref="E25:J25"/>
    <mergeCell ref="D29:F29"/>
    <mergeCell ref="C31:D31"/>
    <mergeCell ref="H27:J27"/>
  </mergeCells>
  <phoneticPr fontId="0" type="noConversion"/>
  <pageMargins left="0" right="0" top="0.39370078740157483" bottom="0.39370078740157483" header="0.51181102362204722" footer="0.51181102362204722"/>
  <pageSetup paperSize="9" orientation="portrait" horizontalDpi="200" verticalDpi="200" r:id="rId1"/>
  <headerFooter alignWithMargins="0">
    <oddFooter>&amp;LCOMITE DE MAINE ET LOIRE 135rue saumuroise  49000    ANGERS&amp;R&amp;8CM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dimension ref="A1:L47"/>
  <sheetViews>
    <sheetView showGridLines="0" tabSelected="1" zoomScale="90" zoomScaleNormal="90" workbookViewId="0">
      <selection activeCell="A8" sqref="A8:L8"/>
    </sheetView>
  </sheetViews>
  <sheetFormatPr baseColWidth="10" defaultRowHeight="12.75"/>
  <cols>
    <col min="1" max="1" width="12.140625" customWidth="1"/>
    <col min="2" max="2" width="21" customWidth="1"/>
    <col min="3" max="3" width="0.5703125" customWidth="1"/>
    <col min="4" max="4" width="1.42578125" customWidth="1"/>
    <col min="5" max="5" width="5.7109375" customWidth="1"/>
    <col min="6" max="7" width="10.7109375" customWidth="1"/>
    <col min="8" max="8" width="1.42578125" customWidth="1"/>
    <col min="9" max="9" width="0.5703125" customWidth="1"/>
    <col min="10" max="10" width="6.42578125" customWidth="1"/>
    <col min="11" max="11" width="9.28515625" customWidth="1"/>
    <col min="12" max="12" width="17.7109375" customWidth="1"/>
  </cols>
  <sheetData>
    <row r="1" spans="1:12" ht="23.25" customHeight="1">
      <c r="A1" s="172" t="s">
        <v>34</v>
      </c>
      <c r="B1" s="173"/>
      <c r="C1" s="173"/>
      <c r="D1" s="173"/>
      <c r="E1" s="173"/>
      <c r="F1" s="173"/>
      <c r="G1" s="173"/>
      <c r="H1" s="173"/>
      <c r="I1" s="173"/>
      <c r="J1" s="173"/>
      <c r="K1" s="173"/>
      <c r="L1" s="173"/>
    </row>
    <row r="2" spans="1:12" ht="23.25">
      <c r="A2" s="172" t="s">
        <v>49</v>
      </c>
      <c r="B2" s="173"/>
      <c r="C2" s="173"/>
      <c r="D2" s="173"/>
      <c r="E2" s="173"/>
      <c r="F2" s="173"/>
      <c r="G2" s="173"/>
      <c r="H2" s="173"/>
      <c r="I2" s="173"/>
      <c r="J2" s="173"/>
      <c r="K2" s="173"/>
      <c r="L2" s="173"/>
    </row>
    <row r="3" spans="1:12" ht="9.9499999999999993" customHeight="1">
      <c r="A3" s="174"/>
      <c r="B3" s="175"/>
      <c r="C3" s="175"/>
      <c r="D3" s="175"/>
      <c r="E3" s="175"/>
      <c r="F3" s="175"/>
      <c r="G3" s="175"/>
      <c r="H3" s="175"/>
      <c r="I3" s="175"/>
      <c r="J3" s="175"/>
      <c r="K3" s="175"/>
      <c r="L3" s="175"/>
    </row>
    <row r="4" spans="1:12" ht="21.95" customHeight="1">
      <c r="A4" s="176" t="str">
        <f>"FICHE DE RENSEIGNEMENTS pour le CALENDRIER "&amp;couverture!A6</f>
        <v>FICHE DE RENSEIGNEMENTS pour le CALENDRIER 2026</v>
      </c>
      <c r="B4" s="177"/>
      <c r="C4" s="177"/>
      <c r="D4" s="177"/>
      <c r="E4" s="177"/>
      <c r="F4" s="177"/>
      <c r="G4" s="177"/>
      <c r="H4" s="177"/>
      <c r="I4" s="177"/>
      <c r="J4" s="177"/>
      <c r="K4" s="177"/>
      <c r="L4" s="177"/>
    </row>
    <row r="5" spans="1:12" ht="9.9499999999999993" customHeight="1">
      <c r="A5" s="2"/>
      <c r="B5" s="2"/>
      <c r="C5" s="2"/>
      <c r="D5" s="2"/>
      <c r="E5" s="2"/>
      <c r="F5" s="2"/>
      <c r="G5" s="2"/>
      <c r="H5" s="2"/>
      <c r="I5" s="2"/>
      <c r="J5" s="2"/>
      <c r="K5" s="2"/>
      <c r="L5" s="2"/>
    </row>
    <row r="6" spans="1:12" s="3" customFormat="1" ht="45" customHeight="1">
      <c r="A6" s="170" t="str">
        <f>"Les indications que vous allez porter sur cette fiche sont destinées à figurer sur le Calendrier de l'année "&amp;couverture!A6&amp;"  dont nous souhaitons la sortie début Janvier. Il est donc indispensable qu'elles soient rédigées avec tout le soin nécessaire, merci de remplir ce document uniquement en majuscules ou informatisé."</f>
        <v>Les indications que vous allez porter sur cette fiche sont destinées à figurer sur le Calendrier de l'année 2026  dont nous souhaitons la sortie début Janvier. Il est donc indispensable qu'elles soient rédigées avec tout le soin nécessaire, merci de remplir ce document uniquement en majuscules ou informatisé.</v>
      </c>
      <c r="B6" s="170"/>
      <c r="C6" s="170"/>
      <c r="D6" s="170"/>
      <c r="E6" s="170"/>
      <c r="F6" s="170"/>
      <c r="G6" s="170"/>
      <c r="H6" s="170"/>
      <c r="I6" s="170"/>
      <c r="J6" s="170"/>
      <c r="K6" s="170"/>
      <c r="L6" s="170"/>
    </row>
    <row r="7" spans="1:12" ht="8.1" customHeight="1">
      <c r="A7" s="7"/>
      <c r="B7" s="7"/>
      <c r="C7" s="7"/>
      <c r="D7" s="7"/>
      <c r="E7" s="7"/>
      <c r="F7" s="7"/>
      <c r="G7" s="7"/>
      <c r="H7" s="7"/>
      <c r="I7" s="7"/>
      <c r="J7" s="7"/>
      <c r="K7" s="7"/>
      <c r="L7" s="7"/>
    </row>
    <row r="8" spans="1:12" ht="30" customHeight="1">
      <c r="A8" s="170" t="s">
        <v>253</v>
      </c>
      <c r="B8" s="171"/>
      <c r="C8" s="171"/>
      <c r="D8" s="171"/>
      <c r="E8" s="171"/>
      <c r="F8" s="171"/>
      <c r="G8" s="171"/>
      <c r="H8" s="171"/>
      <c r="I8" s="171"/>
      <c r="J8" s="171"/>
      <c r="K8" s="171"/>
      <c r="L8" s="171"/>
    </row>
    <row r="9" spans="1:12" ht="16.5" customHeight="1"/>
    <row r="10" spans="1:12" ht="24.95" customHeight="1">
      <c r="A10" s="23" t="s">
        <v>0</v>
      </c>
      <c r="B10" s="179" t="s">
        <v>1</v>
      </c>
      <c r="C10" s="180"/>
      <c r="D10" s="181"/>
      <c r="E10" s="180"/>
      <c r="F10" s="180"/>
      <c r="G10" s="180"/>
      <c r="H10" s="181"/>
      <c r="I10" s="181"/>
      <c r="J10" s="180"/>
      <c r="K10" s="180"/>
      <c r="L10" s="182"/>
    </row>
    <row r="11" spans="1:12" ht="39.950000000000003" customHeight="1">
      <c r="A11" s="27">
        <f>couverture!B9</f>
        <v>0</v>
      </c>
      <c r="B11" s="188" t="str">
        <f>couverture!D9</f>
        <v/>
      </c>
      <c r="C11" s="189"/>
      <c r="D11" s="190"/>
      <c r="E11" s="191"/>
      <c r="F11" s="191"/>
      <c r="G11" s="191"/>
      <c r="H11" s="192"/>
      <c r="I11" s="192"/>
      <c r="J11" s="191"/>
      <c r="K11" s="191"/>
      <c r="L11" s="193"/>
    </row>
    <row r="12" spans="1:12" ht="9" customHeight="1" thickBot="1">
      <c r="A12" s="4"/>
      <c r="B12" s="4"/>
      <c r="C12" s="4"/>
      <c r="D12" s="4"/>
      <c r="E12" s="4"/>
      <c r="F12" s="4"/>
      <c r="G12" s="4"/>
      <c r="H12" s="4"/>
      <c r="I12" s="4"/>
      <c r="J12" s="4"/>
      <c r="K12" s="4"/>
      <c r="L12" s="4"/>
    </row>
    <row r="13" spans="1:12" ht="24.95" customHeight="1" thickTop="1">
      <c r="A13" s="185" t="s">
        <v>42</v>
      </c>
      <c r="B13" s="186"/>
      <c r="C13" s="186"/>
      <c r="D13" s="186"/>
      <c r="E13" s="186"/>
      <c r="F13" s="186"/>
      <c r="G13" s="186"/>
      <c r="H13" s="186"/>
      <c r="I13" s="186"/>
      <c r="J13" s="186"/>
      <c r="K13" s="186"/>
      <c r="L13" s="187"/>
    </row>
    <row r="14" spans="1:12" ht="24.95" customHeight="1">
      <c r="A14" s="183" t="s">
        <v>2</v>
      </c>
      <c r="B14" s="184"/>
      <c r="C14" s="38"/>
      <c r="D14" s="38"/>
      <c r="E14" s="194" t="s">
        <v>3</v>
      </c>
      <c r="F14" s="195"/>
      <c r="G14" s="195"/>
      <c r="H14" s="195"/>
      <c r="I14" s="195"/>
      <c r="J14" s="195"/>
      <c r="K14" s="195"/>
      <c r="L14" s="196"/>
    </row>
    <row r="15" spans="1:12" ht="5.0999999999999996" customHeight="1">
      <c r="A15" s="35"/>
      <c r="B15" s="13"/>
      <c r="C15" s="13"/>
      <c r="D15" s="13"/>
      <c r="E15" s="14"/>
      <c r="F15" s="1"/>
      <c r="G15" s="1"/>
      <c r="H15" s="1"/>
      <c r="I15" s="1"/>
      <c r="J15" s="1"/>
      <c r="K15" s="1"/>
      <c r="L15" s="39"/>
    </row>
    <row r="16" spans="1:12" ht="20.100000000000001" customHeight="1">
      <c r="A16" s="178"/>
      <c r="B16" s="124"/>
      <c r="C16" s="81"/>
      <c r="D16" s="64"/>
      <c r="E16" s="197"/>
      <c r="F16" s="198"/>
      <c r="G16" s="198"/>
      <c r="H16" s="198"/>
      <c r="I16" s="198"/>
      <c r="J16" s="198"/>
      <c r="K16" s="198"/>
      <c r="L16" s="196"/>
    </row>
    <row r="17" spans="1:12" ht="5.0999999999999996" customHeight="1">
      <c r="A17" s="40"/>
      <c r="B17" s="1"/>
      <c r="C17" s="1"/>
      <c r="D17" s="1"/>
      <c r="E17" s="11"/>
      <c r="F17" s="16"/>
      <c r="G17" s="16"/>
      <c r="H17" s="16"/>
      <c r="I17" s="16"/>
      <c r="J17" s="16"/>
      <c r="K17" s="16"/>
      <c r="L17" s="41"/>
    </row>
    <row r="18" spans="1:12" s="1" customFormat="1" ht="20.100000000000001" customHeight="1">
      <c r="A18" s="36" t="s">
        <v>8</v>
      </c>
      <c r="B18" s="22"/>
      <c r="C18" s="6"/>
      <c r="D18" s="6"/>
      <c r="E18" s="18" t="s">
        <v>9</v>
      </c>
      <c r="F18" s="197"/>
      <c r="G18" s="198"/>
      <c r="H18" s="198"/>
      <c r="I18" s="198"/>
      <c r="J18" s="198"/>
      <c r="K18" s="198"/>
      <c r="L18" s="196"/>
    </row>
    <row r="19" spans="1:12" s="1" customFormat="1" ht="5.0999999999999996" customHeight="1">
      <c r="A19" s="36"/>
      <c r="B19" s="33"/>
      <c r="C19" s="6"/>
      <c r="D19" s="6"/>
      <c r="E19" s="18"/>
      <c r="F19" s="33"/>
      <c r="G19" s="34"/>
      <c r="H19" s="34"/>
      <c r="I19" s="34"/>
      <c r="J19" s="34"/>
      <c r="K19" s="34"/>
      <c r="L19" s="42"/>
    </row>
    <row r="20" spans="1:12" s="1" customFormat="1" ht="20.100000000000001" customHeight="1">
      <c r="A20" s="211" t="s">
        <v>44</v>
      </c>
      <c r="B20" s="212"/>
      <c r="C20" s="6"/>
      <c r="D20" s="6"/>
      <c r="E20" s="215"/>
      <c r="F20" s="217"/>
      <c r="G20" s="213" t="s">
        <v>46</v>
      </c>
      <c r="H20" s="212"/>
      <c r="I20" s="212"/>
      <c r="J20" s="212"/>
      <c r="K20" s="214"/>
      <c r="L20" s="43"/>
    </row>
    <row r="21" spans="1:12" ht="5.0999999999999996" customHeight="1" thickBot="1">
      <c r="A21" s="44"/>
      <c r="B21" s="37"/>
      <c r="C21" s="37"/>
      <c r="D21" s="37"/>
      <c r="E21" s="37"/>
      <c r="F21" s="37"/>
      <c r="G21" s="37"/>
      <c r="H21" s="37"/>
      <c r="I21" s="37"/>
      <c r="J21" s="37"/>
      <c r="K21" s="37"/>
      <c r="L21" s="45"/>
    </row>
    <row r="22" spans="1:12" ht="9" customHeight="1" thickTop="1" thickBot="1">
      <c r="A22" s="4"/>
      <c r="B22" s="4"/>
      <c r="C22" s="4"/>
      <c r="D22" s="4"/>
      <c r="E22" s="4"/>
      <c r="F22" s="4"/>
      <c r="G22" s="4"/>
      <c r="H22" s="4"/>
      <c r="I22" s="4"/>
      <c r="J22" s="4"/>
      <c r="K22" s="4"/>
      <c r="L22" s="4"/>
    </row>
    <row r="23" spans="1:12" ht="24.95" customHeight="1" thickTop="1">
      <c r="A23" s="185" t="s">
        <v>4</v>
      </c>
      <c r="B23" s="209"/>
      <c r="C23" s="209"/>
      <c r="D23" s="209"/>
      <c r="E23" s="209"/>
      <c r="F23" s="209"/>
      <c r="G23" s="209"/>
      <c r="H23" s="209"/>
      <c r="I23" s="209"/>
      <c r="J23" s="209"/>
      <c r="K23" s="209"/>
      <c r="L23" s="210"/>
    </row>
    <row r="24" spans="1:12" ht="24.95" customHeight="1">
      <c r="A24" s="178" t="s">
        <v>2</v>
      </c>
      <c r="B24" s="124"/>
      <c r="C24" s="1"/>
      <c r="D24" s="1"/>
      <c r="E24" s="194" t="s">
        <v>3</v>
      </c>
      <c r="F24" s="195"/>
      <c r="G24" s="195"/>
      <c r="H24" s="195"/>
      <c r="I24" s="195"/>
      <c r="J24" s="195"/>
      <c r="K24" s="195"/>
      <c r="L24" s="196"/>
    </row>
    <row r="25" spans="1:12" ht="5.25" customHeight="1">
      <c r="A25" s="40"/>
      <c r="B25" s="1"/>
      <c r="C25" s="1"/>
      <c r="D25" s="1"/>
      <c r="E25" s="14"/>
      <c r="F25" s="1"/>
      <c r="G25" s="1"/>
      <c r="H25" s="1"/>
      <c r="I25" s="1"/>
      <c r="J25" s="1"/>
      <c r="K25" s="1"/>
      <c r="L25" s="39"/>
    </row>
    <row r="26" spans="1:12" ht="20.100000000000001" customHeight="1">
      <c r="A26" s="178"/>
      <c r="B26" s="124"/>
      <c r="C26" s="6"/>
      <c r="D26" s="6"/>
      <c r="E26" s="197"/>
      <c r="F26" s="198"/>
      <c r="G26" s="198"/>
      <c r="H26" s="198"/>
      <c r="I26" s="198"/>
      <c r="J26" s="198"/>
      <c r="K26" s="198"/>
      <c r="L26" s="196"/>
    </row>
    <row r="27" spans="1:12" ht="4.5" customHeight="1">
      <c r="A27" s="40"/>
      <c r="B27" s="6"/>
      <c r="C27" s="6"/>
      <c r="D27" s="6"/>
      <c r="E27" s="11"/>
      <c r="F27" s="16"/>
      <c r="G27" s="16"/>
      <c r="H27" s="16"/>
      <c r="I27" s="16"/>
      <c r="J27" s="16"/>
      <c r="K27" s="16"/>
      <c r="L27" s="41"/>
    </row>
    <row r="28" spans="1:12" ht="20.100000000000001" customHeight="1">
      <c r="A28" s="36" t="s">
        <v>8</v>
      </c>
      <c r="B28" s="22"/>
      <c r="C28" s="6"/>
      <c r="D28" s="6"/>
      <c r="E28" s="18" t="s">
        <v>9</v>
      </c>
      <c r="F28" s="197"/>
      <c r="G28" s="198"/>
      <c r="H28" s="198"/>
      <c r="I28" s="198"/>
      <c r="J28" s="198"/>
      <c r="K28" s="198"/>
      <c r="L28" s="196"/>
    </row>
    <row r="29" spans="1:12" ht="5.0999999999999996" customHeight="1">
      <c r="A29" s="36"/>
      <c r="B29" s="33"/>
      <c r="C29" s="6"/>
      <c r="D29" s="6"/>
      <c r="E29" s="15"/>
      <c r="F29" s="33"/>
      <c r="G29" s="34"/>
      <c r="H29" s="34"/>
      <c r="I29" s="34"/>
      <c r="J29" s="34"/>
      <c r="K29" s="34"/>
      <c r="L29" s="46"/>
    </row>
    <row r="30" spans="1:12" ht="20.100000000000001" customHeight="1">
      <c r="A30" s="211" t="s">
        <v>44</v>
      </c>
      <c r="B30" s="134"/>
      <c r="C30" s="6"/>
      <c r="D30" s="6"/>
      <c r="E30" s="215"/>
      <c r="F30" s="216"/>
      <c r="G30" s="213" t="s">
        <v>46</v>
      </c>
      <c r="H30" s="212"/>
      <c r="I30" s="212"/>
      <c r="J30" s="212"/>
      <c r="K30" s="214"/>
      <c r="L30" s="43"/>
    </row>
    <row r="31" spans="1:12" ht="5.0999999999999996" customHeight="1" thickBot="1">
      <c r="A31" s="47"/>
      <c r="B31" s="48"/>
      <c r="C31" s="48"/>
      <c r="D31" s="48"/>
      <c r="E31" s="37"/>
      <c r="F31" s="49"/>
      <c r="G31" s="50"/>
      <c r="H31" s="50"/>
      <c r="I31" s="50"/>
      <c r="J31" s="49"/>
      <c r="K31" s="37"/>
      <c r="L31" s="45"/>
    </row>
    <row r="32" spans="1:12" ht="9" customHeight="1" thickTop="1" thickBot="1">
      <c r="A32" s="17"/>
      <c r="B32" s="17"/>
      <c r="C32" s="17"/>
      <c r="D32" s="17"/>
      <c r="E32" s="4"/>
      <c r="F32" s="5"/>
      <c r="G32" s="6"/>
      <c r="H32" s="6"/>
      <c r="I32" s="6"/>
      <c r="J32" s="5"/>
      <c r="K32" s="4"/>
      <c r="L32" s="4"/>
    </row>
    <row r="33" spans="1:12" ht="24.95" customHeight="1" thickTop="1">
      <c r="A33" s="199" t="s">
        <v>43</v>
      </c>
      <c r="B33" s="200"/>
      <c r="C33" s="200"/>
      <c r="D33" s="200"/>
      <c r="E33" s="200"/>
      <c r="F33" s="201"/>
      <c r="G33" s="201"/>
      <c r="H33" s="201"/>
      <c r="I33" s="201"/>
      <c r="J33" s="201"/>
      <c r="K33" s="201"/>
      <c r="L33" s="202"/>
    </row>
    <row r="34" spans="1:12" ht="24.95" customHeight="1">
      <c r="A34" s="203" t="s">
        <v>5</v>
      </c>
      <c r="B34" s="204"/>
      <c r="C34" s="204"/>
      <c r="D34" s="204"/>
      <c r="E34" s="205"/>
      <c r="F34" s="206" t="s">
        <v>6</v>
      </c>
      <c r="G34" s="207"/>
      <c r="H34" s="207"/>
      <c r="I34" s="207"/>
      <c r="J34" s="207"/>
      <c r="K34" s="207"/>
      <c r="L34" s="208"/>
    </row>
    <row r="35" spans="1:12" ht="32.25" customHeight="1" thickBot="1">
      <c r="A35" s="234"/>
      <c r="B35" s="235"/>
      <c r="C35" s="235"/>
      <c r="D35" s="235"/>
      <c r="E35" s="236"/>
      <c r="F35" s="237"/>
      <c r="G35" s="238"/>
      <c r="H35" s="221" t="s">
        <v>45</v>
      </c>
      <c r="I35" s="222"/>
      <c r="J35" s="223"/>
      <c r="K35" s="237"/>
      <c r="L35" s="239"/>
    </row>
    <row r="36" spans="1:12" ht="9" customHeight="1" thickTop="1" thickBot="1">
      <c r="A36" s="4"/>
      <c r="B36" s="4"/>
      <c r="C36" s="4"/>
      <c r="D36" s="4"/>
      <c r="E36" s="4"/>
      <c r="F36" s="4"/>
      <c r="G36" s="4"/>
      <c r="H36" s="4"/>
      <c r="I36" s="4"/>
      <c r="J36" s="4"/>
      <c r="K36" s="4"/>
      <c r="L36" s="4"/>
    </row>
    <row r="37" spans="1:12" ht="24.95" customHeight="1" thickTop="1">
      <c r="A37" s="246" t="s">
        <v>252</v>
      </c>
      <c r="B37" s="200"/>
      <c r="C37" s="200"/>
      <c r="D37" s="200"/>
      <c r="E37" s="200"/>
      <c r="F37" s="200"/>
      <c r="G37" s="200"/>
      <c r="H37" s="200"/>
      <c r="I37" s="200"/>
      <c r="J37" s="200"/>
      <c r="K37" s="200"/>
      <c r="L37" s="247"/>
    </row>
    <row r="38" spans="1:12" ht="24.95" customHeight="1">
      <c r="A38" s="183" t="s">
        <v>7</v>
      </c>
      <c r="B38" s="242"/>
      <c r="C38" s="242"/>
      <c r="D38" s="242"/>
      <c r="E38" s="184"/>
      <c r="F38" s="243" t="str">
        <f>IF(ISNA(VLOOKUP(A11,Club!$A:$D,3,0)),"",(VLOOKUP(A11,Club!$A:$D,3,0)))</f>
        <v/>
      </c>
      <c r="G38" s="244"/>
      <c r="H38" s="244"/>
      <c r="I38" s="244"/>
      <c r="J38" s="244"/>
      <c r="K38" s="244"/>
      <c r="L38" s="245"/>
    </row>
    <row r="39" spans="1:12" ht="28.5" customHeight="1" thickBot="1">
      <c r="A39" s="234" t="s">
        <v>52</v>
      </c>
      <c r="B39" s="235"/>
      <c r="C39" s="235"/>
      <c r="D39" s="235"/>
      <c r="E39" s="236"/>
      <c r="F39" s="240"/>
      <c r="G39" s="235"/>
      <c r="H39" s="235"/>
      <c r="I39" s="235"/>
      <c r="J39" s="235"/>
      <c r="K39" s="235"/>
      <c r="L39" s="241"/>
    </row>
    <row r="40" spans="1:12" ht="8.25" customHeight="1" thickTop="1">
      <c r="A40" s="4"/>
      <c r="B40" s="4"/>
      <c r="C40" s="4"/>
      <c r="D40" s="4"/>
      <c r="E40" s="4"/>
      <c r="F40" s="4"/>
      <c r="G40" s="4"/>
      <c r="H40" s="4"/>
      <c r="I40" s="4"/>
      <c r="J40" s="4"/>
      <c r="K40" s="4"/>
      <c r="L40" s="4"/>
    </row>
    <row r="41" spans="1:12" ht="14.25">
      <c r="A41" s="219" t="s">
        <v>10</v>
      </c>
      <c r="B41" s="224"/>
      <c r="C41" s="4"/>
      <c r="D41" s="219" t="s">
        <v>13</v>
      </c>
      <c r="E41" s="220"/>
      <c r="F41" s="220"/>
      <c r="G41" s="220"/>
      <c r="H41" s="220"/>
      <c r="I41" s="4"/>
      <c r="J41" s="233" t="s">
        <v>11</v>
      </c>
      <c r="K41" s="233"/>
      <c r="L41" s="233"/>
    </row>
    <row r="42" spans="1:12">
      <c r="A42" s="225"/>
      <c r="B42" s="226"/>
      <c r="D42" s="57"/>
      <c r="E42" s="51"/>
      <c r="F42" s="51"/>
      <c r="G42" s="51"/>
      <c r="H42" s="52"/>
      <c r="J42" s="225"/>
      <c r="K42" s="231"/>
      <c r="L42" s="226"/>
    </row>
    <row r="43" spans="1:12">
      <c r="A43" s="227"/>
      <c r="B43" s="228"/>
      <c r="D43" s="58"/>
      <c r="E43" s="53"/>
      <c r="F43" s="53"/>
      <c r="G43" s="53"/>
      <c r="H43" s="54"/>
      <c r="J43" s="227"/>
      <c r="K43" s="232"/>
      <c r="L43" s="228"/>
    </row>
    <row r="44" spans="1:12">
      <c r="A44" s="227"/>
      <c r="B44" s="228"/>
      <c r="D44" s="58"/>
      <c r="E44" s="218"/>
      <c r="F44" s="218"/>
      <c r="G44" s="218"/>
      <c r="H44" s="54"/>
      <c r="J44" s="227"/>
      <c r="K44" s="232"/>
      <c r="L44" s="228"/>
    </row>
    <row r="45" spans="1:12">
      <c r="A45" s="227"/>
      <c r="B45" s="228"/>
      <c r="D45" s="58"/>
      <c r="E45" s="218"/>
      <c r="F45" s="218"/>
      <c r="G45" s="218"/>
      <c r="H45" s="54"/>
      <c r="J45" s="227"/>
      <c r="K45" s="232"/>
      <c r="L45" s="228"/>
    </row>
    <row r="46" spans="1:12">
      <c r="A46" s="227"/>
      <c r="B46" s="228"/>
      <c r="D46" s="58"/>
      <c r="E46" s="53"/>
      <c r="F46" s="53"/>
      <c r="G46" s="53"/>
      <c r="H46" s="54"/>
      <c r="J46" s="227"/>
      <c r="K46" s="232"/>
      <c r="L46" s="228"/>
    </row>
    <row r="47" spans="1:12">
      <c r="A47" s="229"/>
      <c r="B47" s="230"/>
      <c r="D47" s="59"/>
      <c r="E47" s="55"/>
      <c r="F47" s="55"/>
      <c r="G47" s="55"/>
      <c r="H47" s="56"/>
      <c r="J47" s="229"/>
      <c r="K47" s="220"/>
      <c r="L47" s="230"/>
    </row>
  </sheetData>
  <mergeCells count="44">
    <mergeCell ref="E44:G45"/>
    <mergeCell ref="D41:H41"/>
    <mergeCell ref="H35:J35"/>
    <mergeCell ref="A41:B41"/>
    <mergeCell ref="A42:B47"/>
    <mergeCell ref="J42:L47"/>
    <mergeCell ref="J41:L41"/>
    <mergeCell ref="A35:E35"/>
    <mergeCell ref="F35:G35"/>
    <mergeCell ref="K35:L35"/>
    <mergeCell ref="F39:L39"/>
    <mergeCell ref="A39:E39"/>
    <mergeCell ref="A38:E38"/>
    <mergeCell ref="F38:L38"/>
    <mergeCell ref="A37:L37"/>
    <mergeCell ref="F18:L18"/>
    <mergeCell ref="E24:L24"/>
    <mergeCell ref="E26:L26"/>
    <mergeCell ref="F28:L28"/>
    <mergeCell ref="E20:F20"/>
    <mergeCell ref="A20:B20"/>
    <mergeCell ref="G20:K20"/>
    <mergeCell ref="A30:B30"/>
    <mergeCell ref="E30:F30"/>
    <mergeCell ref="G30:K30"/>
    <mergeCell ref="A33:L33"/>
    <mergeCell ref="A34:E34"/>
    <mergeCell ref="F34:L34"/>
    <mergeCell ref="A23:L23"/>
    <mergeCell ref="A24:B24"/>
    <mergeCell ref="A26:B26"/>
    <mergeCell ref="A16:B16"/>
    <mergeCell ref="B10:L10"/>
    <mergeCell ref="A14:B14"/>
    <mergeCell ref="A13:L13"/>
    <mergeCell ref="B11:L11"/>
    <mergeCell ref="E14:L14"/>
    <mergeCell ref="E16:L16"/>
    <mergeCell ref="A8:L8"/>
    <mergeCell ref="A1:L1"/>
    <mergeCell ref="A2:L2"/>
    <mergeCell ref="A3:L3"/>
    <mergeCell ref="A4:L4"/>
    <mergeCell ref="A6:L6"/>
  </mergeCells>
  <phoneticPr fontId="0" type="noConversion"/>
  <printOptions horizontalCentered="1"/>
  <pageMargins left="0" right="0" top="0.39370078740157483" bottom="0.19685039370078741" header="0.51181102362204722" footer="0.11811023622047245"/>
  <pageSetup paperSize="9" orientation="portrait"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Club</vt:lpstr>
      <vt:lpstr>couverture</vt:lpstr>
      <vt:lpstr>1</vt:lpstr>
      <vt:lpstr>2</vt:lpstr>
      <vt:lpstr>Feuil1</vt:lpstr>
      <vt:lpstr>Club!Zone_d_impression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Claude;49</dc:creator>
  <cp:lastModifiedBy>Comité CD49</cp:lastModifiedBy>
  <cp:lastPrinted>2017-04-14T11:15:44Z</cp:lastPrinted>
  <dcterms:created xsi:type="dcterms:W3CDTF">2013-02-05T16:52:27Z</dcterms:created>
  <dcterms:modified xsi:type="dcterms:W3CDTF">2025-09-16T15:08:36Z</dcterms:modified>
</cp:coreProperties>
</file>